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165" tabRatio="847" activeTab="1"/>
  </bookViews>
  <sheets>
    <sheet name="Rekapitulace" sheetId="70" r:id="rId1"/>
    <sheet name="D.1.4.3." sheetId="65" r:id="rId2"/>
  </sheets>
  <definedNames>
    <definedName name="_xlnm.Print_Titles" localSheetId="1">D.1.4.3.!$1:$6</definedName>
    <definedName name="_xlnm.Print_Area" localSheetId="1">D.1.4.3.!$A$1:$J$106</definedName>
    <definedName name="Příslušenství" localSheetId="0">#REF!</definedName>
    <definedName name="Příslušenství">#REF!</definedName>
    <definedName name="solver_lin" localSheetId="1" hidden="1">0</definedName>
    <definedName name="solver_num" localSheetId="1" hidden="1">0</definedName>
    <definedName name="solver_opt" localSheetId="1" hidden="1">D.1.4.3.!#REF!</definedName>
    <definedName name="solver_typ" localSheetId="1" hidden="1">1</definedName>
    <definedName name="solver_val" localSheetId="1" hidden="1">0</definedName>
    <definedName name="Ústředny" localSheetId="0">#REF!</definedName>
    <definedName name="Ústředny">#REF!</definedName>
  </definedNames>
  <calcPr calcId="145621" iterateDelta="1E-4"/>
</workbook>
</file>

<file path=xl/calcChain.xml><?xml version="1.0" encoding="utf-8"?>
<calcChain xmlns="http://schemas.openxmlformats.org/spreadsheetml/2006/main">
  <c r="F100" i="65" l="1"/>
  <c r="F99" i="65"/>
  <c r="F84" i="65"/>
  <c r="F91" i="65" l="1"/>
  <c r="F61" i="65"/>
  <c r="F53" i="65"/>
  <c r="F62" i="65"/>
  <c r="F63" i="65"/>
  <c r="F55" i="65"/>
  <c r="F54" i="65"/>
  <c r="F56" i="65"/>
  <c r="F60" i="65"/>
  <c r="F57" i="65"/>
  <c r="F58" i="65"/>
  <c r="F59" i="65"/>
  <c r="F52" i="65"/>
  <c r="F51" i="65"/>
  <c r="D89" i="65" l="1"/>
  <c r="F65" i="65"/>
  <c r="F18" i="65" l="1"/>
  <c r="F17" i="65"/>
  <c r="F25" i="65"/>
  <c r="F24" i="65"/>
  <c r="F77" i="65" l="1"/>
  <c r="F69" i="65" l="1"/>
  <c r="F12" i="65" l="1"/>
  <c r="F9" i="65" l="1"/>
  <c r="F10" i="65"/>
  <c r="F11" i="65"/>
  <c r="F13" i="65"/>
  <c r="F14" i="65"/>
  <c r="F15" i="65"/>
  <c r="F16" i="65"/>
  <c r="F19" i="65"/>
  <c r="F20" i="65"/>
  <c r="F21" i="65"/>
  <c r="F22" i="65"/>
  <c r="F23" i="65"/>
  <c r="F26" i="65"/>
  <c r="F27" i="65"/>
  <c r="F28" i="65"/>
  <c r="F29" i="65"/>
  <c r="F30" i="65"/>
  <c r="F31" i="65"/>
  <c r="F32" i="65"/>
  <c r="F33" i="65"/>
  <c r="F34" i="65"/>
  <c r="F35" i="65"/>
  <c r="F36" i="65"/>
  <c r="F37" i="65"/>
  <c r="F38" i="65"/>
  <c r="F39" i="65"/>
  <c r="F40" i="65"/>
  <c r="F41" i="65"/>
  <c r="F42" i="65"/>
  <c r="F43" i="65"/>
  <c r="F44" i="65"/>
  <c r="F45" i="65"/>
  <c r="F46" i="65"/>
  <c r="F47" i="65"/>
  <c r="F48" i="65"/>
  <c r="F49" i="65"/>
  <c r="F64" i="65"/>
  <c r="F66" i="65"/>
  <c r="F67" i="65"/>
  <c r="F68" i="65"/>
  <c r="F70" i="65"/>
  <c r="F71" i="65"/>
  <c r="F72" i="65"/>
  <c r="F73" i="65"/>
  <c r="F74" i="65"/>
  <c r="F76" i="65"/>
  <c r="F78" i="65"/>
  <c r="F80" i="65"/>
  <c r="F81" i="65"/>
  <c r="F82" i="65"/>
  <c r="F83" i="65"/>
  <c r="F85" i="65"/>
  <c r="F86" i="65"/>
  <c r="F87" i="65"/>
  <c r="F88" i="65"/>
  <c r="F90" i="65"/>
  <c r="F92" i="65"/>
  <c r="F93" i="65"/>
  <c r="F98" i="65"/>
  <c r="F101" i="65"/>
  <c r="F102" i="65"/>
  <c r="F103" i="65"/>
  <c r="F104" i="65"/>
  <c r="F105" i="65"/>
  <c r="F106" i="65"/>
  <c r="F107" i="65"/>
  <c r="F108" i="65"/>
  <c r="F109" i="65"/>
  <c r="F110" i="65"/>
  <c r="F111" i="65"/>
  <c r="D97" i="65"/>
  <c r="F97" i="65" s="1"/>
  <c r="F94" i="65"/>
  <c r="D95" i="65"/>
  <c r="F95" i="65" s="1"/>
  <c r="D96" i="65"/>
  <c r="F96" i="65" s="1"/>
  <c r="F89" i="65"/>
  <c r="F75" i="65"/>
  <c r="K85" i="65"/>
  <c r="J36" i="65"/>
  <c r="D79" i="65" l="1"/>
  <c r="F79" i="65" s="1"/>
  <c r="F8" i="65" l="1"/>
  <c r="F112" i="65" s="1"/>
  <c r="F114" i="65" l="1"/>
  <c r="J44" i="65"/>
  <c r="J64" i="65" l="1"/>
  <c r="H64" i="65"/>
  <c r="J48" i="65"/>
  <c r="H48" i="65"/>
  <c r="J47" i="65"/>
  <c r="H47" i="65"/>
  <c r="J37" i="65"/>
  <c r="H37" i="65"/>
  <c r="J35" i="65"/>
  <c r="H35" i="65"/>
  <c r="J34" i="65"/>
  <c r="H34" i="65"/>
  <c r="J33" i="65"/>
  <c r="H33" i="65"/>
  <c r="J32" i="65"/>
  <c r="H32" i="65"/>
  <c r="E8" i="70" l="1"/>
  <c r="E10" i="70" s="1"/>
</calcChain>
</file>

<file path=xl/sharedStrings.xml><?xml version="1.0" encoding="utf-8"?>
<sst xmlns="http://schemas.openxmlformats.org/spreadsheetml/2006/main" count="238" uniqueCount="136">
  <si>
    <t>Rekapitulace</t>
  </si>
  <si>
    <t>Stavba :</t>
  </si>
  <si>
    <t>Rozpočet:</t>
  </si>
  <si>
    <t>Objekt :</t>
  </si>
  <si>
    <t>P.č.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</si>
  <si>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</si>
  <si>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</si>
  <si>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</si>
  <si>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</si>
  <si>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</si>
  <si>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</si>
  <si>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</si>
  <si>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</si>
  <si>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</si>
  <si>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</si>
  <si>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m</t>
  </si>
  <si>
    <t>ks</t>
  </si>
  <si>
    <t>Zaškolení obsluhy</t>
  </si>
  <si>
    <t>kpl</t>
  </si>
  <si>
    <t>Název oddílu</t>
  </si>
  <si>
    <t>Celkem (Kč)</t>
  </si>
  <si>
    <t>CELKEM</t>
  </si>
  <si>
    <t>Projektová dokumentace a skutečné provedení</t>
  </si>
  <si>
    <t>Modernizace pobytových zařízení ve správě Sociálních služeb, Chomutov č.p. 5062</t>
  </si>
  <si>
    <t>SO 01 - DOMOV SENIORŮ</t>
  </si>
  <si>
    <t>hod</t>
  </si>
  <si>
    <t>Elektroinstalační lišta plastová bezhalogenová 20x10mm (např. LHD 20X10HF) dle ČSN EN 50 085-1</t>
  </si>
  <si>
    <t>Hmoždinka 8mm (např. HM 8)</t>
  </si>
  <si>
    <t>Hmoždinka 8mm do duté stěny</t>
  </si>
  <si>
    <t xml:space="preserve">Univerzální vrut 4.5/60 </t>
  </si>
  <si>
    <t>Vrták do betonu  SDS plus  22x610/550</t>
  </si>
  <si>
    <t>Požární ucpávky- Protipožární kabelový disk pro otvory max 25mm          (min. EI 60´)</t>
  </si>
  <si>
    <t>Protipožární nátěr 6kg  ČSN EN 13501-2</t>
  </si>
  <si>
    <t>Popisový protipožární štítek</t>
  </si>
  <si>
    <t xml:space="preserve">Drobný elektroinstalační materiál </t>
  </si>
  <si>
    <t>Prostup zdivem (vrtání do pr.25) z tvrdě pál.cih.,stř.tvrd.kamene,tl. max 45cm</t>
  </si>
  <si>
    <t>Provádění denního úklidu staveniště, průběžné odstraňování znečištění</t>
  </si>
  <si>
    <t>Oprava stěn pro instalaci (zapravení, výmalba)</t>
  </si>
  <si>
    <t>Organizace nutná před započetím prací (se zřizovatelem a vedoucími budovy)</t>
  </si>
  <si>
    <t>Likvidace odpadu</t>
  </si>
  <si>
    <t xml:space="preserve">Cestovné (doprava na montáž ze sídla montážní firmy na  Chomutov - Písečná) </t>
  </si>
  <si>
    <t>Instalační práce - SO-01</t>
  </si>
  <si>
    <t>Poznámka:</t>
  </si>
  <si>
    <t>Zhotovitel je povinen VV zkontrolovat co do množství použitého materiálu, tak do druhů a specifikace odpovídající montáži v čase, místě a způsobu realizace.</t>
  </si>
  <si>
    <t>Každý zhotovitel odpovídá za komplexní předanou nabídku k realizaci.</t>
  </si>
  <si>
    <t>Každý zhotovitel podáním nabídky potvrzuje, že mu byla poskytnuta kompletní dokumentace a s touto se plně seznámil</t>
  </si>
  <si>
    <t>Rozpočet</t>
  </si>
  <si>
    <t>D.1.4.3.</t>
  </si>
  <si>
    <t>Systém nouzové komunikace - RDS</t>
  </si>
  <si>
    <t>D.1.4.3. Systém nouzové komunikace</t>
  </si>
  <si>
    <t>D.1.4.3 Systém nouzové komunikace</t>
  </si>
  <si>
    <t>Napájecí zdroje</t>
  </si>
  <si>
    <t>I/O Bus</t>
  </si>
  <si>
    <t xml:space="preserve">Systémový server v desktop variantě min. Xeon E3 2,3GHz, 2GB RAM, 160GB HDD, DVD, 2x Gbit LAN, RS232, PCI, PCIe, Support for SUSE Linux </t>
  </si>
  <si>
    <t>Karta rádiových kanálů (2-kanály)</t>
  </si>
  <si>
    <t>Radiový/audio streamer</t>
  </si>
  <si>
    <t>Power supply unit 24V/120W/5A</t>
  </si>
  <si>
    <t>Power supply unit 24V/240W/10A</t>
  </si>
  <si>
    <t>Power supply unit 24V/480W/20A</t>
  </si>
  <si>
    <t>Mifare-card oboustranná 4C</t>
  </si>
  <si>
    <t>Chipcard reader USB</t>
  </si>
  <si>
    <t>Krabice pro nástěnnou montáž AP-KMT</t>
  </si>
  <si>
    <t>Software</t>
  </si>
  <si>
    <t>SW-Licence správa dat pacientů</t>
  </si>
  <si>
    <t>SW-Licence databáze událostí</t>
  </si>
  <si>
    <t>SW-Licence integrace s EPS - protokol ISP/ESPA</t>
  </si>
  <si>
    <t>SW-Licence SecoCare DATA</t>
  </si>
  <si>
    <t>USB-Dongle MLU-60 pro licence</t>
  </si>
  <si>
    <t>systémový switch SWI9-24, redundant 2IO</t>
  </si>
  <si>
    <t>Ovládací panel PC dotykový</t>
  </si>
  <si>
    <t>Sesterský terminál - dotykový LCD</t>
  </si>
  <si>
    <t>Pokojové světlo LM-IO</t>
  </si>
  <si>
    <t>Tahové tlačítko do vlhka ZTB-IO</t>
  </si>
  <si>
    <t>Systémová zásuvka SM</t>
  </si>
  <si>
    <t>Pacientský terminál "easy" PAT-E</t>
  </si>
  <si>
    <t>Pokojový komunikační terminál KMT</t>
  </si>
  <si>
    <t>volací a potvrzovací tlačítko s piezo RAT-P-IO</t>
  </si>
  <si>
    <t>Nástěnný držák pacientského terminálu K-PAT</t>
  </si>
  <si>
    <t>Nástěnný rozvaděč 332x530x300 (6U) (např. REN-06-60/30)</t>
  </si>
  <si>
    <t>Patch kabel 0,5m šedý</t>
  </si>
  <si>
    <t>Patch kabel 1m šedý</t>
  </si>
  <si>
    <t>1U Patch panel 48 port Cat.5E Black UTP</t>
  </si>
  <si>
    <t>Vyvazovací háček D1 40x40mm, VH-D1-44</t>
  </si>
  <si>
    <t>Zaslepovací panel 19" 3U BK, ZP-03-B</t>
  </si>
  <si>
    <t>ls</t>
  </si>
  <si>
    <t>Server, interface a rozvaděče</t>
  </si>
  <si>
    <t>Rozvaděč nástěnný SENSA 15U 600mm, dveře sklo, RAL 7035</t>
  </si>
  <si>
    <t>Napajeci panel ACAR A-504, 3 m, 5 pozic, s přepěťovou ochranou včetně vany </t>
  </si>
  <si>
    <t>Konektor RJ45 CAT5E UTP 8p8c nestíněný neskládaný na drát </t>
  </si>
  <si>
    <t>Pokojové a klientské terminály</t>
  </si>
  <si>
    <t>Volací tlačítko RTB-IO</t>
  </si>
  <si>
    <t>Vrták do betonu  SDS plus  8x160/100</t>
  </si>
  <si>
    <t>Instalační kabel UTP cat 5E, LSOH, bezhalogenový</t>
  </si>
  <si>
    <t>Instalační kabel CXKH-R-J 2X2,5 bezhalogenový</t>
  </si>
  <si>
    <t>Instalační kabel CXKH-R-J 3X1,5 bezhalogenový</t>
  </si>
  <si>
    <t>Elektroinstalační lišta plastová bezhalogenová 40x20mm (např. LHD 20X10HF) dle ČSN EN 50 085-1</t>
  </si>
  <si>
    <t>Elektroinstalační lišta plastová bezhalogenová 80x20mm (např. EKD 80X40 HF) dle ČSN EN 50 085-1</t>
  </si>
  <si>
    <t>Elektroinstalační lišta plastová bezhalogenová 20x20mm (např. LHD 20X20HF) dle ČSN EN 50 085-1</t>
  </si>
  <si>
    <t>Instalační kabel CXKH-R-J 3X2,5 bezhalogenový</t>
  </si>
  <si>
    <t>Montáž a zapojení pokojového komunikačního terminálu</t>
  </si>
  <si>
    <t>Montáž a zapojenísystémové zásuvky</t>
  </si>
  <si>
    <t>Montáž a zapojení sesterského terminálu</t>
  </si>
  <si>
    <t>Zakončení systémového kabelu na patch panelu</t>
  </si>
  <si>
    <t>Vytvoření trasy pro kabeláže (lišty, trubky)</t>
  </si>
  <si>
    <t>Trubka ohebná 1416E sv. šedá</t>
  </si>
  <si>
    <t>Instalace SW, serveru, a konfigurace systému</t>
  </si>
  <si>
    <t>Výchozí revize systému</t>
  </si>
  <si>
    <t>Kabely, trubky, pomocný materiál</t>
  </si>
  <si>
    <t>Jistič 10/B/1 10kA</t>
  </si>
  <si>
    <t>Montáž a zapojení systémového switche</t>
  </si>
  <si>
    <t>Montáž a zapojení prvku IO bus</t>
  </si>
  <si>
    <t>Venkovní anténa pro příjem rozhlasového vysílání v pásku FM a DAB/DA</t>
  </si>
  <si>
    <t>Instalační kabel CXKH-R-J 1X6 bezhalogenový</t>
  </si>
  <si>
    <t>Programování systému - oživení a nastavení dle požadavku zákazníka</t>
  </si>
  <si>
    <t>LISTA PRISTROJOVA TS 35/050</t>
  </si>
  <si>
    <t>páteřní switch pro oddělení, HPE 1920S, 48x RJ-45 auto-negotiating 10/100/1000 ports, 4 x SFP 100/1000 Mbps ports, Capacity 104 Gbps, no fan</t>
  </si>
  <si>
    <t>Optický patch cord 50/125 10m Duplex OM3</t>
  </si>
  <si>
    <t xml:space="preserve">1G SFP optický modul MM LC, 850nm, 550m, DDM </t>
  </si>
  <si>
    <t>páteřní switch pro oddělení, HPE 1920S, 24x RJ-45 auto-negotiating 10/100/1000 ports, 2 x SFP 100/1000 Mbps ports, Capacity 104 Gbps, no fan</t>
  </si>
  <si>
    <t>Požární ucpávky</t>
  </si>
  <si>
    <t>Klimatizační jednotka</t>
  </si>
  <si>
    <t>Klimatizace DAIKIN FTXS-71G split a venkovní jednotka RXS-71F8</t>
  </si>
  <si>
    <t>Cu propojovací potrubí, izolace, chladivo, kabeláž</t>
  </si>
  <si>
    <t>bm</t>
  </si>
  <si>
    <t>Drobný instalační materiál, spojovací a kotvící materiál</t>
  </si>
  <si>
    <t>Montáž jednotek a zapojení</t>
  </si>
  <si>
    <t>Instalační kabel CXKH-R-J 3X4 bezhalogenový</t>
  </si>
  <si>
    <t>Potrubí pro odvod kondenzátu</t>
  </si>
  <si>
    <t>Realizační dokumentace části</t>
  </si>
  <si>
    <t>Dokumentace skutečného provedení stavby </t>
  </si>
  <si>
    <t>Uvedení do provozu, napuštění chladiva, zkouška těsnosti</t>
  </si>
  <si>
    <t>Připojení datové konektivity na systém sestra pacient a nakonfigurování stávajícího switche v serverovně</t>
  </si>
  <si>
    <t>JISTIČ LTN-10B-1, 10KA</t>
  </si>
  <si>
    <t>Montáž jističe do rozvaděče a zapojení přívodu</t>
  </si>
  <si>
    <t>Revize rozvaděče včetně typové zkoušky</t>
  </si>
  <si>
    <t>rev.2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</si>
</sst>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9">
    <numFmt numFmtId="5" formatCode="#,##0\ &quot;Kč&quot;;\-#,##0\ &quot;Kč&quot;"/>
    <numFmt numFmtId="6" formatCode="#,##0\ &quot;Kč&quot;;[Red]\-#,##0\ &quot;Kč&quot;"/>
    <numFmt numFmtId="8" formatCode="#,##0.00\ &quot;Kč&quot;;[Red]\-#,##0.00\ &quot;Kč&quot;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_);[Red]\(#,##0.0\)"/>
    <numFmt numFmtId="165" formatCode="_-* #,##0_-;\-* #,##0_-;_-* &quot;-&quot;_-;_-@_-"/>
    <numFmt numFmtId="166" formatCode="_-* #,##0.00_-;\-* #,##0.00_-;_-* &quot;-&quot;??_-;_-@_-"/>
    <numFmt numFmtId="167" formatCode="&quot;$&quot;#,##0_);[Red]\(&quot;$&quot;#,##0\)"/>
    <numFmt numFmtId="168" formatCode="&quot;$&quot;#,##0.00_);[Red]\(&quot;$&quot;#,##0.00\)"/>
    <numFmt numFmtId="169" formatCode="_(&quot;$&quot;* #,##0_);_(&quot;$&quot;* \(#,##0\);_(&quot;$&quot;* &quot;-&quot;_);_(@_)"/>
    <numFmt numFmtId="170" formatCode="_(&quot;$&quot;* #,##0.00_);_(&quot;$&quot;* \(#,##0.00\);_(&quot;$&quot;* &quot;-&quot;??_);_(@_)"/>
    <numFmt numFmtId="171" formatCode="d\-mmm\-yy\ \ \ h:mm"/>
    <numFmt numFmtId="172" formatCode="#,##0.0_);\(#,##0.0\)"/>
    <numFmt numFmtId="173" formatCode="#,##0.000_);\(#,##0.000\)"/>
    <numFmt numFmtId="174" formatCode="0.0%"/>
    <numFmt numFmtId="175" formatCode="mmm\-yy_)"/>
    <numFmt numFmtId="176" formatCode="0.0%;\(0.0%\)"/>
    <numFmt numFmtId="177" formatCode="0%_);[Red]\(0%\)"/>
    <numFmt numFmtId="178" formatCode="0.0%_);[Red]\(0.0%\)"/>
    <numFmt numFmtId="179" formatCode="0.0%;[Red]\-0.0%"/>
    <numFmt numFmtId="180" formatCode="0.00%;[Red]\-0.00%"/>
    <numFmt numFmtId="181" formatCode="###,###,_);[Red]\(###,###,\)"/>
    <numFmt numFmtId="182" formatCode="###,###.0,_);[Red]\(###,###.0,\)"/>
    <numFmt numFmtId="183" formatCode="###0_)"/>
    <numFmt numFmtId="184" formatCode="_-&quot;Ł&quot;* #,##0_-;\-&quot;Ł&quot;* #,##0_-;_-&quot;Ł&quot;* &quot;-&quot;_-;_-@_-"/>
    <numFmt numFmtId="185" formatCode="_-&quot;Ł&quot;* #,##0.00_-;\-&quot;Ł&quot;* #,##0.00_-;_-&quot;Ł&quot;* &quot;-&quot;??_-;_-@_-"/>
    <numFmt numFmtId="186" formatCode="#,##0.000"/>
    <numFmt numFmtId="187" formatCode="0.00000"/>
    <numFmt numFmtId="188" formatCode="#,##0.00\ &quot;Kč&quot;;[Red]#,##0.00\ &quot;Kč&quot;"/>
    <numFmt numFmtId="189" formatCode="#,##0;\-#,##0"/>
    <numFmt numFmtId="190" formatCode="#,##0&quot; Kč&quot;;[Red]\-#,##0&quot; Kč&quot;"/>
    <numFmt numFmtId="191" formatCode="#,##0.00&quot; Kč&quot;;[Red]\-#,##0.00&quot; Kč&quot;"/>
    <numFmt numFmtId="192" formatCode="\$#,##0_);[Red]&quot;($&quot;#,##0\)"/>
    <numFmt numFmtId="193" formatCode="\$#,##0.00_);[Red]&quot;($&quot;#,##0.00\)"/>
    <numFmt numFmtId="194" formatCode="d/\ mmm\ yy"/>
    <numFmt numFmtId="195" formatCode="d\-mmm\-yy&quot;   &quot;h:mm"/>
    <numFmt numFmtId="196" formatCode="#,##0.00;\-#,##0.00"/>
    <numFmt numFmtId="197" formatCode="_-* #,##0.00&quot; Kč&quot;_-;\-* #,##0.00&quot; Kč&quot;_-;_-* \-??&quot; Kč&quot;_-;_-@_-"/>
    <numFmt numFmtId="198" formatCode="#,##0;[Red]\-#,##0"/>
    <numFmt numFmtId="199" formatCode="hh:mm\ AM/PM"/>
    <numFmt numFmtId="200" formatCode="&quot;$&quot;#,##0.00"/>
    <numFmt numFmtId="201" formatCode="_ * #,##0_ ;_ * \-#,##0_ ;_ * &quot;-&quot;_ ;_ @_ "/>
    <numFmt numFmtId="202" formatCode="_ * #,##0.00_ ;_ * \-#,##0.00_ ;_ * &quot;-&quot;??_ ;_ @_ "/>
    <numFmt numFmtId="203" formatCode="_-* #,##0.00\ [$€-1]_-;\-* #,##0.00\ [$€-1]_-;_-* &quot;-&quot;??\ [$€-1]_-"/>
    <numFmt numFmtId="204" formatCode="00##"/>
    <numFmt numFmtId="205" formatCode="_ &quot;Fr.&quot;\ * #,##0_ ;_ &quot;Fr.&quot;\ * \-#,##0_ ;_ &quot;Fr.&quot;\ * &quot;-&quot;_ ;_ @_ "/>
    <numFmt numFmtId="206" formatCode="_ &quot;Fr.&quot;\ * #,##0.00_ ;_ &quot;Fr.&quot;\ * \-#,##0.00_ ;_ &quot;Fr.&quot;\ * &quot;-&quot;??_ ;_ @_ "/>
    <numFmt numFmtId="207" formatCode="#,##0\ _S_k"/>
  </numFmts>
  <fonts count="92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Helv"/>
      <charset val="238"/>
    </font>
    <font>
      <sz val="10"/>
      <name val="Helv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0"/>
      <name val="MS Sans Serif"/>
      <family val="2"/>
      <charset val="238"/>
    </font>
    <font>
      <sz val="8"/>
      <name val="CG Times (E1)"/>
      <charset val="238"/>
    </font>
    <font>
      <sz val="8"/>
      <name val="Times New Roman"/>
      <family val="1"/>
      <charset val="238"/>
    </font>
    <font>
      <sz val="11"/>
      <color indexed="20"/>
      <name val="Calibri"/>
      <family val="2"/>
      <charset val="238"/>
    </font>
    <font>
      <shadow/>
      <sz val="8"/>
      <color indexed="12"/>
      <name val="Times New Roman"/>
      <family val="1"/>
      <charset val="238"/>
    </font>
    <font>
      <b/>
      <sz val="11"/>
      <color indexed="9"/>
      <name val="Calibri"/>
      <family val="2"/>
      <charset val="238"/>
    </font>
    <font>
      <sz val="10"/>
      <name val="Univers (WN)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name val="Arial"/>
      <family val="2"/>
      <charset val="238"/>
    </font>
    <font>
      <sz val="10"/>
      <name val="Univers (E1)"/>
      <charset val="238"/>
    </font>
    <font>
      <sz val="10"/>
      <name val="Arial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2"/>
      <name val="Univers (WN)"/>
      <charset val="238"/>
    </font>
    <font>
      <b/>
      <sz val="10"/>
      <name val="Univers (WN)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  <font>
      <i/>
      <sz val="10"/>
      <color indexed="62"/>
      <name val="Arial CE"/>
      <family val="2"/>
      <charset val="238"/>
    </font>
    <font>
      <b/>
      <sz val="11"/>
      <name val="Arial CE"/>
      <family val="2"/>
      <charset val="238"/>
    </font>
    <font>
      <i/>
      <sz val="10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News Serif EE"/>
      <charset val="238"/>
    </font>
    <font>
      <sz val="10"/>
      <name val="Sans EE"/>
      <charset val="238"/>
    </font>
    <font>
      <sz val="10"/>
      <name val="Arial CE"/>
    </font>
    <font>
      <sz val="9"/>
      <name val="Arial CE"/>
      <family val="2"/>
      <charset val="238"/>
    </font>
    <font>
      <i/>
      <sz val="10"/>
      <color indexed="18"/>
      <name val="Arial CE"/>
      <family val="2"/>
      <charset val="238"/>
    </font>
    <font>
      <b/>
      <sz val="9"/>
      <name val="Lucida Console"/>
      <family val="3"/>
      <charset val="238"/>
    </font>
    <font>
      <sz val="12"/>
      <name val="Arial CE"/>
      <family val="2"/>
      <charset val="238"/>
    </font>
    <font>
      <sz val="10"/>
      <color rgb="FF0070C0"/>
      <name val="Arial CE"/>
      <charset val="238"/>
    </font>
    <font>
      <b/>
      <u/>
      <sz val="12"/>
      <name val="Arial"/>
      <family val="2"/>
      <charset val="238"/>
    </font>
    <font>
      <u/>
      <sz val="1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 Narrow"/>
      <family val="2"/>
      <charset val="238"/>
    </font>
    <font>
      <sz val="12"/>
      <color rgb="FF0070C0"/>
      <name val="Arial Narrow"/>
      <family val="2"/>
      <charset val="238"/>
    </font>
    <font>
      <sz val="10"/>
      <color rgb="FF0070C0"/>
      <name val="Arial Narrow"/>
      <family val="2"/>
      <charset val="238"/>
    </font>
    <font>
      <b/>
      <sz val="14"/>
      <name val="Arial Narrow"/>
      <family val="2"/>
      <charset val="238"/>
    </font>
    <font>
      <sz val="12"/>
      <name val="Arial Narrow"/>
      <family val="2"/>
      <charset val="238"/>
    </font>
    <font>
      <b/>
      <sz val="12"/>
      <name val="Arial CE"/>
      <charset val="238"/>
    </font>
    <font>
      <sz val="11"/>
      <color indexed="8"/>
      <name val="Calibri"/>
      <family val="2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sz val="10"/>
      <color indexed="8"/>
      <name val="ARIAL"/>
      <family val="2"/>
      <charset val="238"/>
    </font>
    <font>
      <u/>
      <sz val="10"/>
      <color indexed="36"/>
      <name val="Arial CE"/>
      <charset val="238"/>
    </font>
    <font>
      <sz val="11"/>
      <name val="Arial"/>
      <family val="2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0"/>
      <name val="Aharoni"/>
      <charset val="177"/>
    </font>
    <font>
      <sz val="12"/>
      <name val="Arial Black"/>
      <family val="2"/>
      <charset val="238"/>
    </font>
    <font>
      <sz val="11"/>
      <name val="Arial Black"/>
      <family val="2"/>
      <charset val="238"/>
    </font>
    <font>
      <sz val="9"/>
      <color indexed="9"/>
      <name val="Arial Narrow"/>
      <family val="2"/>
      <charset val="238"/>
    </font>
    <font>
      <sz val="10"/>
      <color rgb="FF000000"/>
      <name val="MS Sans Serif"/>
      <family val="2"/>
      <charset val="238"/>
    </font>
    <font>
      <sz val="8"/>
      <name val="Trebuchet MS"/>
      <family val="2"/>
    </font>
    <font>
      <sz val="11"/>
      <color theme="1"/>
      <name val="Calibri"/>
      <family val="2"/>
      <scheme val="minor"/>
    </font>
    <font>
      <u/>
      <sz val="10"/>
      <color indexed="12"/>
      <name val="Arial CE"/>
      <charset val="238"/>
    </font>
    <font>
      <sz val="12"/>
      <name val="Times New Roman"/>
      <family val="1"/>
      <charset val="238"/>
    </font>
    <font>
      <sz val="10"/>
      <color theme="1"/>
      <name val="Calibri"/>
      <family val="1"/>
      <scheme val="minor"/>
    </font>
    <font>
      <sz val="11"/>
      <color rgb="FF000000"/>
      <name val="Calibri"/>
      <family val="2"/>
    </font>
    <font>
      <b/>
      <sz val="8"/>
      <color indexed="8"/>
      <name val="Arial CE"/>
      <family val="2"/>
      <charset val="238"/>
    </font>
    <font>
      <sz val="12"/>
      <name val="Times New Roman CE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8.5"/>
      <name val="Arial"/>
      <family val="2"/>
    </font>
    <font>
      <sz val="8.5"/>
      <color rgb="FF000000"/>
      <name val="Arial"/>
      <family val="2"/>
      <charset val="238"/>
    </font>
    <font>
      <sz val="10"/>
      <name val="Arial"/>
      <family val="2"/>
      <charset val="238"/>
    </font>
  </fonts>
  <fills count="6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7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51"/>
        <bgColor indexed="50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41"/>
      </patternFill>
    </fill>
    <fill>
      <patternFill patternType="solid">
        <fgColor indexed="31"/>
        <bgColor indexed="22"/>
      </patternFill>
    </fill>
    <fill>
      <patternFill patternType="solid">
        <fgColor indexed="47"/>
        <bgColor indexed="22"/>
      </patternFill>
    </fill>
    <fill>
      <patternFill patternType="solid">
        <fgColor indexed="47"/>
        <bgColor indexed="50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54"/>
        <bgColor indexed="23"/>
      </patternFill>
    </fill>
    <fill>
      <patternFill patternType="solid">
        <fgColor indexed="30"/>
        <bgColor indexed="21"/>
      </patternFill>
    </fill>
    <fill>
      <patternFill patternType="solid">
        <fgColor indexed="57"/>
        <bgColor indexed="49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55"/>
        <bgColor indexed="24"/>
      </patternFill>
    </fill>
    <fill>
      <patternFill patternType="solid">
        <fgColor indexed="41"/>
        <bgColor indexed="15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62"/>
        <bgColor indexed="56"/>
      </patternFill>
    </fill>
    <fill>
      <patternFill patternType="solid">
        <fgColor indexed="19"/>
        <bgColor indexed="23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rgb="FFFFFF00"/>
        <bgColor indexed="64"/>
      </patternFill>
    </fill>
  </fills>
  <borders count="5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hair">
        <color indexed="8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5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8"/>
      </bottom>
      <diagonal/>
    </border>
  </borders>
  <cellStyleXfs count="1906">
    <xf numFmtId="0" fontId="0" fillId="0" borderId="0"/>
    <xf numFmtId="0" fontId="10" fillId="0" borderId="0"/>
    <xf numFmtId="0" fontId="11" fillId="0" borderId="0" applyProtection="0"/>
    <xf numFmtId="0" fontId="9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164" fontId="15" fillId="0" borderId="0" applyNumberFormat="0" applyFill="0" applyBorder="0" applyAlignment="0"/>
    <xf numFmtId="0" fontId="16" fillId="0" borderId="1" applyNumberFormat="0" applyFill="0" applyAlignment="0" applyProtection="0"/>
    <xf numFmtId="4" fontId="11" fillId="0" borderId="0" applyBorder="0" applyProtection="0">
      <protection locked="0"/>
    </xf>
    <xf numFmtId="4" fontId="11" fillId="16" borderId="0"/>
    <xf numFmtId="49" fontId="42" fillId="16" borderId="0">
      <alignment horizontal="right"/>
    </xf>
    <xf numFmtId="49" fontId="43" fillId="0" borderId="0" applyBorder="0" applyProtection="0">
      <alignment horizontal="center"/>
      <protection locked="0"/>
    </xf>
    <xf numFmtId="49" fontId="11" fillId="0" borderId="2" applyBorder="0" applyProtection="0">
      <alignment horizontal="left"/>
    </xf>
    <xf numFmtId="49" fontId="44" fillId="0" borderId="0" applyProtection="0"/>
    <xf numFmtId="165" fontId="12" fillId="0" borderId="0" applyFont="0" applyFill="0" applyBorder="0" applyAlignment="0" applyProtection="0"/>
    <xf numFmtId="167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9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3" fontId="45" fillId="0" borderId="3" applyFill="0" applyBorder="0">
      <alignment vertical="center"/>
    </xf>
    <xf numFmtId="15" fontId="17" fillId="0" borderId="0" applyFont="0" applyFill="0" applyBorder="0" applyAlignment="0" applyProtection="0">
      <alignment horizontal="left"/>
    </xf>
    <xf numFmtId="171" fontId="17" fillId="0" borderId="0" applyFont="0" applyFill="0" applyBorder="0" applyProtection="0">
      <alignment horizontal="left"/>
    </xf>
    <xf numFmtId="172" fontId="18" fillId="0" borderId="0" applyFont="0" applyFill="0" applyBorder="0" applyAlignment="0" applyProtection="0">
      <protection locked="0"/>
    </xf>
    <xf numFmtId="39" fontId="9" fillId="0" borderId="0" applyFont="0" applyFill="0" applyBorder="0" applyAlignment="0" applyProtection="0"/>
    <xf numFmtId="173" fontId="19" fillId="0" borderId="0" applyFont="0" applyFill="0" applyBorder="0" applyAlignment="0"/>
    <xf numFmtId="165" fontId="31" fillId="0" borderId="0" applyFont="0" applyFill="0" applyBorder="0" applyAlignment="0" applyProtection="0"/>
    <xf numFmtId="166" fontId="31" fillId="0" borderId="0" applyFont="0" applyFill="0" applyBorder="0" applyAlignment="0" applyProtection="0"/>
    <xf numFmtId="0" fontId="46" fillId="0" borderId="0">
      <alignment horizontal="left"/>
      <protection locked="0"/>
    </xf>
    <xf numFmtId="186" fontId="11" fillId="0" borderId="0" applyBorder="0" applyProtection="0"/>
    <xf numFmtId="186" fontId="11" fillId="16" borderId="0" applyBorder="0"/>
    <xf numFmtId="0" fontId="20" fillId="3" borderId="0" applyNumberFormat="0" applyBorder="0" applyAlignment="0" applyProtection="0"/>
    <xf numFmtId="37" fontId="21" fillId="0" borderId="0" applyFill="0" applyBorder="0" applyAlignment="0">
      <protection locked="0"/>
    </xf>
    <xf numFmtId="174" fontId="21" fillId="0" borderId="4" applyFill="0" applyBorder="0" applyAlignment="0">
      <alignment horizontal="center"/>
      <protection locked="0"/>
    </xf>
    <xf numFmtId="172" fontId="21" fillId="0" borderId="0" applyFill="0" applyBorder="0" applyAlignment="0">
      <protection locked="0"/>
    </xf>
    <xf numFmtId="173" fontId="21" fillId="0" borderId="0" applyFill="0" applyBorder="0" applyAlignment="0" applyProtection="0">
      <protection locked="0"/>
    </xf>
    <xf numFmtId="0" fontId="22" fillId="17" borderId="5" applyNumberFormat="0" applyAlignment="0" applyProtection="0"/>
    <xf numFmtId="49" fontId="11" fillId="0" borderId="2" applyBorder="0" applyProtection="0">
      <alignment horizontal="left"/>
    </xf>
    <xf numFmtId="186" fontId="11" fillId="0" borderId="0" applyBorder="0" applyProtection="0"/>
    <xf numFmtId="175" fontId="23" fillId="0" borderId="0" applyFont="0" applyFill="0" applyBorder="0" applyAlignment="0" applyProtection="0"/>
    <xf numFmtId="0" fontId="47" fillId="0" borderId="0" applyNumberFormat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6" fillId="0" borderId="8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49" fontId="43" fillId="0" borderId="0" applyBorder="0" applyProtection="0"/>
    <xf numFmtId="0" fontId="11" fillId="0" borderId="2" applyBorder="0" applyProtection="0">
      <alignment horizontal="left"/>
      <protection locked="0"/>
    </xf>
    <xf numFmtId="0" fontId="45" fillId="0" borderId="0" applyBorder="0" applyProtection="0">
      <alignment horizontal="left"/>
    </xf>
    <xf numFmtId="0" fontId="28" fillId="18" borderId="0" applyNumberFormat="0" applyBorder="0" applyAlignment="0" applyProtection="0"/>
    <xf numFmtId="164" fontId="29" fillId="0" borderId="0" applyFill="0" applyBorder="0" applyAlignment="0"/>
    <xf numFmtId="0" fontId="8" fillId="0" borderId="0"/>
    <xf numFmtId="0" fontId="48" fillId="0" borderId="0"/>
    <xf numFmtId="176" fontId="19" fillId="0" borderId="9" applyFont="0" applyFill="0" applyBorder="0" applyAlignment="0" applyProtection="0">
      <alignment horizontal="right"/>
    </xf>
    <xf numFmtId="177" fontId="17" fillId="0" borderId="0" applyFont="0" applyFill="0" applyBorder="0" applyAlignment="0" applyProtection="0"/>
    <xf numFmtId="178" fontId="17" fillId="0" borderId="0" applyFont="0" applyFill="0" applyBorder="0" applyAlignment="0" applyProtection="0"/>
    <xf numFmtId="179" fontId="30" fillId="0" borderId="0" applyFont="0" applyFill="0" applyBorder="0" applyAlignment="0" applyProtection="0"/>
    <xf numFmtId="180" fontId="30" fillId="0" borderId="0" applyFont="0" applyFill="0" applyBorder="0" applyAlignment="0" applyProtection="0"/>
    <xf numFmtId="10" fontId="17" fillId="0" borderId="0" applyFont="0" applyFill="0" applyBorder="0" applyAlignment="0" applyProtection="0"/>
    <xf numFmtId="0" fontId="49" fillId="0" borderId="10" applyBorder="0">
      <alignment horizontal="left" vertical="center"/>
    </xf>
    <xf numFmtId="49" fontId="11" fillId="0" borderId="0" applyBorder="0" applyProtection="0">
      <alignment horizontal="center"/>
    </xf>
    <xf numFmtId="186" fontId="11" fillId="0" borderId="0">
      <protection locked="0"/>
    </xf>
    <xf numFmtId="0" fontId="31" fillId="19" borderId="11" applyNumberFormat="0" applyFont="0" applyAlignment="0" applyProtection="0"/>
    <xf numFmtId="10" fontId="11" fillId="0" borderId="0" applyProtection="0"/>
    <xf numFmtId="0" fontId="32" fillId="0" borderId="12" applyNumberFormat="0" applyFill="0" applyAlignment="0" applyProtection="0"/>
    <xf numFmtId="0" fontId="11" fillId="0" borderId="13" applyProtection="0">
      <alignment horizontal="center"/>
    </xf>
    <xf numFmtId="0" fontId="11" fillId="0" borderId="0" applyProtection="0"/>
    <xf numFmtId="4" fontId="11" fillId="0" borderId="14" applyProtection="0"/>
    <xf numFmtId="186" fontId="11" fillId="0" borderId="14"/>
    <xf numFmtId="38" fontId="17" fillId="20" borderId="0" applyNumberFormat="0" applyFont="0" applyBorder="0" applyAlignment="0" applyProtection="0"/>
    <xf numFmtId="186" fontId="45" fillId="16" borderId="0" applyBorder="0"/>
    <xf numFmtId="4" fontId="45" fillId="16" borderId="0" applyBorder="0"/>
    <xf numFmtId="0" fontId="33" fillId="4" borderId="0" applyNumberFormat="0" applyBorder="0" applyAlignment="0" applyProtection="0"/>
    <xf numFmtId="0" fontId="9" fillId="0" borderId="0"/>
    <xf numFmtId="38" fontId="34" fillId="0" borderId="0" applyFill="0" applyBorder="0" applyAlignment="0" applyProtection="0"/>
    <xf numFmtId="179" fontId="35" fillId="0" borderId="0" applyFill="0" applyBorder="0" applyAlignment="0" applyProtection="0"/>
    <xf numFmtId="0" fontId="36" fillId="0" borderId="0" applyNumberFormat="0" applyFill="0" applyBorder="0" applyAlignment="0" applyProtection="0"/>
    <xf numFmtId="49" fontId="45" fillId="0" borderId="10" applyNumberFormat="0" applyBorder="0">
      <alignment horizontal="left" vertical="center"/>
    </xf>
    <xf numFmtId="181" fontId="17" fillId="0" borderId="0" applyFont="0" applyFill="0" applyBorder="0" applyAlignment="0" applyProtection="0"/>
    <xf numFmtId="182" fontId="17" fillId="0" borderId="0" applyFont="0" applyFill="0" applyBorder="0" applyAlignment="0" applyProtection="0"/>
    <xf numFmtId="18" fontId="18" fillId="0" borderId="0" applyFont="0" applyFill="0" applyBorder="0" applyAlignment="0" applyProtection="0">
      <alignment horizontal="left"/>
    </xf>
    <xf numFmtId="0" fontId="50" fillId="16" borderId="0">
      <alignment horizontal="right"/>
    </xf>
    <xf numFmtId="38" fontId="17" fillId="0" borderId="15" applyNumberFormat="0" applyFont="0" applyFill="0" applyAlignment="0" applyProtection="0"/>
    <xf numFmtId="10" fontId="30" fillId="0" borderId="16" applyNumberFormat="0" applyFont="0" applyFill="0" applyAlignment="0" applyProtection="0"/>
    <xf numFmtId="0" fontId="37" fillId="7" borderId="17" applyNumberFormat="0" applyAlignment="0" applyProtection="0"/>
    <xf numFmtId="0" fontId="45" fillId="0" borderId="0"/>
    <xf numFmtId="0" fontId="45" fillId="0" borderId="0">
      <alignment horizontal="center"/>
    </xf>
    <xf numFmtId="0" fontId="11" fillId="0" borderId="0"/>
    <xf numFmtId="4" fontId="11" fillId="16" borderId="0"/>
    <xf numFmtId="0" fontId="38" fillId="21" borderId="17" applyNumberFormat="0" applyAlignment="0" applyProtection="0"/>
    <xf numFmtId="0" fontId="39" fillId="21" borderId="18" applyNumberFormat="0" applyAlignment="0" applyProtection="0"/>
    <xf numFmtId="0" fontId="40" fillId="0" borderId="0" applyNumberFormat="0" applyFill="0" applyBorder="0" applyAlignment="0" applyProtection="0"/>
    <xf numFmtId="184" fontId="31" fillId="0" borderId="0" applyFont="0" applyFill="0" applyBorder="0" applyAlignment="0" applyProtection="0"/>
    <xf numFmtId="185" fontId="31" fillId="0" borderId="0" applyFont="0" applyFill="0" applyBorder="0" applyAlignment="0" applyProtection="0"/>
    <xf numFmtId="183" fontId="41" fillId="0" borderId="19" applyFont="0" applyFill="0" applyBorder="0" applyAlignment="0" applyProtection="0"/>
    <xf numFmtId="0" fontId="51" fillId="0" borderId="20">
      <alignment horizontal="center" vertical="center"/>
    </xf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25" borderId="0" applyNumberFormat="0" applyBorder="0" applyAlignment="0" applyProtection="0"/>
    <xf numFmtId="0" fontId="48" fillId="0" borderId="0"/>
    <xf numFmtId="0" fontId="8" fillId="0" borderId="0"/>
    <xf numFmtId="0" fontId="7" fillId="0" borderId="0"/>
    <xf numFmtId="0" fontId="6" fillId="0" borderId="0"/>
    <xf numFmtId="44" fontId="8" fillId="0" borderId="0" applyFont="0" applyFill="0" applyBorder="0" applyAlignment="0" applyProtection="0"/>
    <xf numFmtId="0" fontId="12" fillId="19" borderId="11" applyNumberFormat="0" applyFont="0" applyAlignment="0" applyProtection="0"/>
    <xf numFmtId="0" fontId="5" fillId="0" borderId="0"/>
    <xf numFmtId="0" fontId="5" fillId="0" borderId="0"/>
    <xf numFmtId="0" fontId="4" fillId="0" borderId="0"/>
    <xf numFmtId="0" fontId="4" fillId="0" borderId="0"/>
    <xf numFmtId="0" fontId="65" fillId="0" borderId="0"/>
    <xf numFmtId="0" fontId="65" fillId="0" borderId="0"/>
    <xf numFmtId="0" fontId="65" fillId="0" borderId="0"/>
    <xf numFmtId="0" fontId="66" fillId="0" borderId="0"/>
    <xf numFmtId="0" fontId="66" fillId="0" borderId="0"/>
    <xf numFmtId="0" fontId="12" fillId="0" borderId="0"/>
    <xf numFmtId="0" fontId="3" fillId="0" borderId="0"/>
    <xf numFmtId="0" fontId="3" fillId="0" borderId="0"/>
    <xf numFmtId="44" fontId="8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76" fillId="33" borderId="0" applyProtection="0"/>
    <xf numFmtId="0" fontId="76" fillId="33" borderId="0" applyProtection="0"/>
    <xf numFmtId="0" fontId="41" fillId="34" borderId="0" applyProtection="0"/>
    <xf numFmtId="0" fontId="41" fillId="34" borderId="0" applyProtection="0"/>
    <xf numFmtId="0" fontId="41" fillId="33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1" fillId="34" borderId="0" applyProtection="0"/>
    <xf numFmtId="0" fontId="41" fillId="34" borderId="0" applyProtection="0"/>
    <xf numFmtId="0" fontId="41" fillId="33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1" fillId="34" borderId="0" applyProtection="0"/>
    <xf numFmtId="0" fontId="41" fillId="34" borderId="0" applyProtection="0"/>
    <xf numFmtId="0" fontId="41" fillId="33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1" fillId="34" borderId="0" applyProtection="0"/>
    <xf numFmtId="0" fontId="41" fillId="34" borderId="0" applyProtection="0"/>
    <xf numFmtId="0" fontId="41" fillId="33" borderId="0" applyProtection="0"/>
    <xf numFmtId="0" fontId="41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1" fillId="34" borderId="0" applyProtection="0"/>
    <xf numFmtId="0" fontId="41" fillId="34" borderId="0" applyProtection="0"/>
    <xf numFmtId="0" fontId="41" fillId="33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1" fillId="34" borderId="0" applyProtection="0"/>
    <xf numFmtId="0" fontId="41" fillId="34" borderId="0" applyProtection="0"/>
    <xf numFmtId="0" fontId="41" fillId="33" borderId="0" applyProtection="0"/>
    <xf numFmtId="0" fontId="41" fillId="33" borderId="0" applyProtection="0"/>
    <xf numFmtId="0" fontId="15" fillId="0" borderId="0"/>
    <xf numFmtId="0" fontId="69" fillId="0" borderId="0"/>
    <xf numFmtId="0" fontId="28" fillId="0" borderId="0"/>
    <xf numFmtId="0" fontId="28" fillId="0" borderId="0"/>
    <xf numFmtId="0" fontId="23" fillId="0" borderId="0"/>
    <xf numFmtId="0" fontId="23" fillId="0" borderId="0"/>
    <xf numFmtId="0" fontId="41" fillId="34" borderId="0" applyProtection="0"/>
    <xf numFmtId="0" fontId="69" fillId="0" borderId="0"/>
    <xf numFmtId="0" fontId="15" fillId="0" borderId="0"/>
    <xf numFmtId="0" fontId="15" fillId="0" borderId="0"/>
    <xf numFmtId="0" fontId="41" fillId="0" borderId="0" applyProtection="0"/>
    <xf numFmtId="0" fontId="69" fillId="0" borderId="0"/>
    <xf numFmtId="0" fontId="69" fillId="0" borderId="0"/>
    <xf numFmtId="49" fontId="41" fillId="0" borderId="0"/>
    <xf numFmtId="49" fontId="70" fillId="0" borderId="0"/>
    <xf numFmtId="49" fontId="70" fillId="0" borderId="0"/>
    <xf numFmtId="49" fontId="70" fillId="0" borderId="0"/>
    <xf numFmtId="49" fontId="41" fillId="0" borderId="0"/>
    <xf numFmtId="0" fontId="15" fillId="0" borderId="0"/>
    <xf numFmtId="0" fontId="15" fillId="0" borderId="0"/>
    <xf numFmtId="0" fontId="69" fillId="0" borderId="0"/>
    <xf numFmtId="0" fontId="41" fillId="0" borderId="0"/>
    <xf numFmtId="0" fontId="15" fillId="0" borderId="0"/>
    <xf numFmtId="0" fontId="15" fillId="0" borderId="0"/>
    <xf numFmtId="0" fontId="28" fillId="0" borderId="0"/>
    <xf numFmtId="0" fontId="28" fillId="0" borderId="0"/>
    <xf numFmtId="0" fontId="28" fillId="0" borderId="0"/>
    <xf numFmtId="0" fontId="23" fillId="0" borderId="0"/>
    <xf numFmtId="0" fontId="6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3" fillId="0" borderId="0"/>
    <xf numFmtId="0" fontId="23" fillId="0" borderId="0"/>
    <xf numFmtId="0" fontId="15" fillId="0" borderId="0"/>
    <xf numFmtId="0" fontId="12" fillId="0" borderId="0"/>
    <xf numFmtId="0" fontId="23" fillId="32" borderId="0" applyNumberFormat="0" applyBorder="0" applyAlignment="0" applyProtection="0"/>
    <xf numFmtId="0" fontId="12" fillId="0" borderId="0"/>
    <xf numFmtId="44" fontId="11" fillId="0" borderId="0" applyFont="0" applyFill="0" applyBorder="0" applyAlignment="0" applyProtection="0"/>
    <xf numFmtId="0" fontId="11" fillId="0" borderId="0"/>
    <xf numFmtId="0" fontId="12" fillId="0" borderId="0"/>
    <xf numFmtId="0" fontId="68" fillId="0" borderId="0">
      <alignment vertical="top"/>
    </xf>
    <xf numFmtId="9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0" borderId="0" applyProtection="0"/>
    <xf numFmtId="0" fontId="28" fillId="0" borderId="0"/>
    <xf numFmtId="0" fontId="28" fillId="0" borderId="0"/>
    <xf numFmtId="0" fontId="23" fillId="0" borderId="0"/>
    <xf numFmtId="0" fontId="23" fillId="0" borderId="0"/>
    <xf numFmtId="0" fontId="41" fillId="34" borderId="0" applyProtection="0"/>
    <xf numFmtId="0" fontId="12" fillId="0" borderId="0"/>
    <xf numFmtId="0" fontId="20" fillId="0" borderId="0"/>
    <xf numFmtId="0" fontId="23" fillId="0" borderId="0"/>
    <xf numFmtId="0" fontId="3" fillId="0" borderId="0"/>
    <xf numFmtId="0" fontId="3" fillId="0" borderId="0"/>
    <xf numFmtId="44" fontId="8" fillId="0" borderId="0" applyFont="0" applyFill="0" applyBorder="0" applyAlignment="0" applyProtection="0"/>
    <xf numFmtId="43" fontId="12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23" fillId="0" borderId="0"/>
    <xf numFmtId="0" fontId="15" fillId="0" borderId="0"/>
    <xf numFmtId="0" fontId="76" fillId="33" borderId="0" applyProtection="0"/>
    <xf numFmtId="0" fontId="41" fillId="33" borderId="0" applyProtection="0"/>
    <xf numFmtId="0" fontId="41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1" fillId="33" borderId="0" applyProtection="0"/>
    <xf numFmtId="0" fontId="41" fillId="34" borderId="0" applyProtection="0"/>
    <xf numFmtId="0" fontId="41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1" fillId="33" borderId="0" applyProtection="0"/>
    <xf numFmtId="0" fontId="41" fillId="34" borderId="0" applyProtection="0"/>
    <xf numFmtId="0" fontId="41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1" fillId="33" borderId="0" applyProtection="0"/>
    <xf numFmtId="0" fontId="41" fillId="34" borderId="0" applyProtection="0"/>
    <xf numFmtId="0" fontId="41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1" fillId="33" borderId="0" applyProtection="0"/>
    <xf numFmtId="0" fontId="41" fillId="34" borderId="0" applyProtection="0"/>
    <xf numFmtId="0" fontId="41" fillId="34" borderId="0" applyProtection="0"/>
    <xf numFmtId="0" fontId="28" fillId="0" borderId="0"/>
    <xf numFmtId="0" fontId="23" fillId="0" borderId="0"/>
    <xf numFmtId="0" fontId="76" fillId="33" borderId="0" applyProtection="0"/>
    <xf numFmtId="0" fontId="76" fillId="33" borderId="0" applyProtection="0"/>
    <xf numFmtId="0" fontId="76" fillId="33" borderId="0" applyProtection="0"/>
    <xf numFmtId="0" fontId="28" fillId="0" borderId="0"/>
    <xf numFmtId="0" fontId="41" fillId="33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1" fillId="33" borderId="0" applyProtection="0"/>
    <xf numFmtId="0" fontId="41" fillId="34" borderId="0" applyProtection="0"/>
    <xf numFmtId="0" fontId="41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1" fillId="33" borderId="0" applyProtection="0"/>
    <xf numFmtId="0" fontId="41" fillId="34" borderId="0" applyProtection="0"/>
    <xf numFmtId="0" fontId="41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1" fillId="33" borderId="0" applyProtection="0"/>
    <xf numFmtId="0" fontId="41" fillId="34" borderId="0" applyProtection="0"/>
    <xf numFmtId="0" fontId="41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1" fillId="34" borderId="0" applyProtection="0"/>
    <xf numFmtId="0" fontId="41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1" fillId="33" borderId="0" applyProtection="0"/>
    <xf numFmtId="0" fontId="41" fillId="34" borderId="0" applyProtection="0"/>
    <xf numFmtId="0" fontId="41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1" fillId="33" borderId="0" applyProtection="0"/>
    <xf numFmtId="0" fontId="41" fillId="34" borderId="0" applyProtection="0"/>
    <xf numFmtId="0" fontId="41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1" fillId="33" borderId="0" applyProtection="0"/>
    <xf numFmtId="0" fontId="41" fillId="34" borderId="0" applyProtection="0"/>
    <xf numFmtId="0" fontId="41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1" fillId="33" borderId="0" applyProtection="0"/>
    <xf numFmtId="0" fontId="41" fillId="34" borderId="0" applyProtection="0"/>
    <xf numFmtId="0" fontId="41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1" fillId="33" borderId="0" applyProtection="0"/>
    <xf numFmtId="0" fontId="41" fillId="34" borderId="0" applyProtection="0"/>
    <xf numFmtId="0" fontId="41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1" fillId="33" borderId="0" applyProtection="0"/>
    <xf numFmtId="0" fontId="41" fillId="34" borderId="0" applyProtection="0"/>
    <xf numFmtId="0" fontId="41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1" fillId="33" borderId="0" applyProtection="0"/>
    <xf numFmtId="0" fontId="41" fillId="34" borderId="0" applyProtection="0"/>
    <xf numFmtId="0" fontId="41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6" fontId="41" fillId="0" borderId="0" applyFont="0" applyFill="0" applyBorder="0" applyAlignment="0" applyProtection="0"/>
    <xf numFmtId="190" fontId="23" fillId="0" borderId="0" applyFill="0" applyBorder="0" applyAlignment="0" applyProtection="0"/>
    <xf numFmtId="190" fontId="23" fillId="0" borderId="0" applyFill="0" applyBorder="0" applyAlignment="0" applyProtection="0"/>
    <xf numFmtId="6" fontId="72" fillId="0" borderId="0" applyFont="0" applyFill="0" applyBorder="0" applyAlignment="0" applyProtection="0"/>
    <xf numFmtId="6" fontId="72" fillId="0" borderId="0" applyFont="0" applyFill="0" applyBorder="0" applyAlignment="0" applyProtection="0"/>
    <xf numFmtId="6" fontId="72" fillId="0" borderId="0" applyFont="0" applyFill="0" applyBorder="0" applyAlignment="0" applyProtection="0"/>
    <xf numFmtId="0" fontId="69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41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8" fontId="41" fillId="0" borderId="0" applyFont="0" applyFill="0" applyBorder="0" applyAlignment="0" applyProtection="0"/>
    <xf numFmtId="191" fontId="23" fillId="0" borderId="0" applyFill="0" applyBorder="0" applyAlignment="0" applyProtection="0"/>
    <xf numFmtId="191" fontId="23" fillId="0" borderId="0" applyFill="0" applyBorder="0" applyAlignment="0" applyProtection="0"/>
    <xf numFmtId="8" fontId="72" fillId="0" borderId="0" applyFont="0" applyFill="0" applyBorder="0" applyAlignment="0" applyProtection="0"/>
    <xf numFmtId="8" fontId="72" fillId="0" borderId="0" applyFont="0" applyFill="0" applyBorder="0" applyAlignment="0" applyProtection="0"/>
    <xf numFmtId="8" fontId="72" fillId="0" borderId="0" applyFont="0" applyFill="0" applyBorder="0" applyAlignment="0" applyProtection="0"/>
    <xf numFmtId="0" fontId="18" fillId="0" borderId="0" applyProtection="0"/>
    <xf numFmtId="0" fontId="69" fillId="0" borderId="0"/>
    <xf numFmtId="0" fontId="23" fillId="0" borderId="0"/>
    <xf numFmtId="0" fontId="23" fillId="0" borderId="0"/>
    <xf numFmtId="0" fontId="28" fillId="0" borderId="0"/>
    <xf numFmtId="0" fontId="28" fillId="0" borderId="0"/>
    <xf numFmtId="0" fontId="28" fillId="0" borderId="0"/>
    <xf numFmtId="0" fontId="15" fillId="0" borderId="0"/>
    <xf numFmtId="0" fontId="41" fillId="0" borderId="0"/>
    <xf numFmtId="0" fontId="69" fillId="0" borderId="0"/>
    <xf numFmtId="0" fontId="23" fillId="0" borderId="0"/>
    <xf numFmtId="0" fontId="23" fillId="0" borderId="0"/>
    <xf numFmtId="0" fontId="28" fillId="0" borderId="0"/>
    <xf numFmtId="0" fontId="28" fillId="0" borderId="0"/>
    <xf numFmtId="0" fontId="28" fillId="0" borderId="0"/>
    <xf numFmtId="0" fontId="69" fillId="0" borderId="0"/>
    <xf numFmtId="49" fontId="18" fillId="0" borderId="20"/>
    <xf numFmtId="169" fontId="23" fillId="0" borderId="0" applyFont="0" applyFill="0" applyBorder="0" applyAlignment="0" applyProtection="0"/>
    <xf numFmtId="49" fontId="41" fillId="0" borderId="48"/>
    <xf numFmtId="49" fontId="41" fillId="0" borderId="48"/>
    <xf numFmtId="49" fontId="69" fillId="0" borderId="20"/>
    <xf numFmtId="49" fontId="69" fillId="0" borderId="20"/>
    <xf numFmtId="49" fontId="69" fillId="0" borderId="20"/>
    <xf numFmtId="49" fontId="18" fillId="0" borderId="20"/>
    <xf numFmtId="0" fontId="23" fillId="31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23" fillId="31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7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31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23" fillId="31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3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36" fillId="43" borderId="0" applyNumberFormat="0" applyBorder="0" applyAlignment="0" applyProtection="0"/>
    <xf numFmtId="0" fontId="36" fillId="43" borderId="0" applyNumberFormat="0" applyBorder="0" applyAlignment="0" applyProtection="0"/>
    <xf numFmtId="0" fontId="36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37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36" fillId="45" borderId="0" applyNumberFormat="0" applyBorder="0" applyAlignment="0" applyProtection="0"/>
    <xf numFmtId="0" fontId="36" fillId="45" borderId="0" applyNumberFormat="0" applyBorder="0" applyAlignment="0" applyProtection="0"/>
    <xf numFmtId="0" fontId="36" fillId="45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36" fillId="47" borderId="0" applyNumberFormat="0" applyBorder="0" applyAlignment="0" applyProtection="0"/>
    <xf numFmtId="0" fontId="36" fillId="47" borderId="0" applyNumberFormat="0" applyBorder="0" applyAlignment="0" applyProtection="0"/>
    <xf numFmtId="0" fontId="36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36" fillId="48" borderId="0" applyNumberFormat="0" applyBorder="0" applyAlignment="0" applyProtection="0"/>
    <xf numFmtId="0" fontId="36" fillId="48" borderId="0" applyNumberFormat="0" applyBorder="0" applyAlignment="0" applyProtection="0"/>
    <xf numFmtId="0" fontId="36" fillId="48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36" fillId="45" borderId="0" applyNumberFormat="0" applyBorder="0" applyAlignment="0" applyProtection="0"/>
    <xf numFmtId="0" fontId="36" fillId="45" borderId="0" applyNumberFormat="0" applyBorder="0" applyAlignment="0" applyProtection="0"/>
    <xf numFmtId="0" fontId="36" fillId="45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36" fillId="46" borderId="0" applyNumberFormat="0" applyBorder="0" applyAlignment="0" applyProtection="0"/>
    <xf numFmtId="0" fontId="36" fillId="46" borderId="0" applyNumberFormat="0" applyBorder="0" applyAlignment="0" applyProtection="0"/>
    <xf numFmtId="0" fontId="36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37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49" fontId="18" fillId="0" borderId="0">
      <alignment horizontal="left"/>
    </xf>
    <xf numFmtId="49" fontId="18" fillId="0" borderId="0">
      <alignment horizontal="left"/>
    </xf>
    <xf numFmtId="49" fontId="18" fillId="0" borderId="0">
      <alignment horizontal="left"/>
    </xf>
    <xf numFmtId="49" fontId="18" fillId="0" borderId="0">
      <alignment horizontal="left"/>
    </xf>
    <xf numFmtId="49" fontId="18" fillId="0" borderId="0">
      <alignment horizontal="left"/>
    </xf>
    <xf numFmtId="49" fontId="18" fillId="0" borderId="0">
      <alignment horizontal="left"/>
    </xf>
    <xf numFmtId="49" fontId="18" fillId="0" borderId="0">
      <alignment horizontal="left"/>
    </xf>
    <xf numFmtId="49" fontId="18" fillId="0" borderId="0">
      <alignment horizontal="left"/>
    </xf>
    <xf numFmtId="49" fontId="18" fillId="0" borderId="0">
      <alignment horizontal="left"/>
    </xf>
    <xf numFmtId="49" fontId="18" fillId="0" borderId="0">
      <alignment horizontal="left"/>
    </xf>
    <xf numFmtId="49" fontId="18" fillId="0" borderId="0">
      <alignment horizontal="left"/>
    </xf>
    <xf numFmtId="49" fontId="18" fillId="0" borderId="0">
      <alignment horizontal="left"/>
    </xf>
    <xf numFmtId="49" fontId="18" fillId="0" borderId="0">
      <alignment horizontal="left"/>
    </xf>
    <xf numFmtId="49" fontId="18" fillId="0" borderId="0">
      <alignment horizontal="left"/>
    </xf>
    <xf numFmtId="49" fontId="18" fillId="0" borderId="0">
      <alignment horizontal="left"/>
    </xf>
    <xf numFmtId="49" fontId="18" fillId="0" borderId="0">
      <alignment horizontal="left"/>
    </xf>
    <xf numFmtId="49" fontId="18" fillId="0" borderId="0">
      <alignment horizontal="left"/>
    </xf>
    <xf numFmtId="49" fontId="18" fillId="0" borderId="0">
      <alignment horizontal="left"/>
    </xf>
    <xf numFmtId="49" fontId="18" fillId="0" borderId="0">
      <alignment horizontal="left"/>
    </xf>
    <xf numFmtId="49" fontId="18" fillId="0" borderId="0">
      <alignment horizontal="left"/>
    </xf>
    <xf numFmtId="49" fontId="18" fillId="0" borderId="0">
      <alignment horizontal="left"/>
    </xf>
    <xf numFmtId="49" fontId="18" fillId="0" borderId="0">
      <alignment horizontal="left"/>
    </xf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78" fillId="50" borderId="0" applyNumberFormat="0" applyBorder="0" applyAlignment="0" applyProtection="0"/>
    <xf numFmtId="0" fontId="78" fillId="50" borderId="0" applyNumberFormat="0" applyBorder="0" applyAlignment="0" applyProtection="0"/>
    <xf numFmtId="0" fontId="78" fillId="50" borderId="0" applyNumberFormat="0" applyBorder="0" applyAlignment="0" applyProtection="0"/>
    <xf numFmtId="0" fontId="23" fillId="51" borderId="0" applyNumberFormat="0" applyBorder="0" applyAlignment="0" applyProtection="0"/>
    <xf numFmtId="0" fontId="23" fillId="51" borderId="0" applyNumberFormat="0" applyBorder="0" applyAlignment="0" applyProtection="0"/>
    <xf numFmtId="0" fontId="23" fillId="51" borderId="0" applyNumberFormat="0" applyBorder="0" applyAlignment="0" applyProtection="0"/>
    <xf numFmtId="0" fontId="23" fillId="51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78" fillId="47" borderId="0" applyNumberFormat="0" applyBorder="0" applyAlignment="0" applyProtection="0"/>
    <xf numFmtId="0" fontId="78" fillId="47" borderId="0" applyNumberFormat="0" applyBorder="0" applyAlignment="0" applyProtection="0"/>
    <xf numFmtId="0" fontId="78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52" borderId="0" applyNumberFormat="0" applyBorder="0" applyAlignment="0" applyProtection="0"/>
    <xf numFmtId="0" fontId="23" fillId="53" borderId="0" applyNumberFormat="0" applyBorder="0" applyAlignment="0" applyProtection="0"/>
    <xf numFmtId="0" fontId="23" fillId="53" borderId="0" applyNumberFormat="0" applyBorder="0" applyAlignment="0" applyProtection="0"/>
    <xf numFmtId="0" fontId="78" fillId="52" borderId="0" applyNumberFormat="0" applyBorder="0" applyAlignment="0" applyProtection="0"/>
    <xf numFmtId="0" fontId="78" fillId="52" borderId="0" applyNumberFormat="0" applyBorder="0" applyAlignment="0" applyProtection="0"/>
    <xf numFmtId="0" fontId="78" fillId="52" borderId="0" applyNumberFormat="0" applyBorder="0" applyAlignment="0" applyProtection="0"/>
    <xf numFmtId="0" fontId="23" fillId="52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78" fillId="45" borderId="0" applyNumberFormat="0" applyBorder="0" applyAlignment="0" applyProtection="0"/>
    <xf numFmtId="0" fontId="78" fillId="45" borderId="0" applyNumberFormat="0" applyBorder="0" applyAlignment="0" applyProtection="0"/>
    <xf numFmtId="0" fontId="78" fillId="45" borderId="0" applyNumberFormat="0" applyBorder="0" applyAlignment="0" applyProtection="0"/>
    <xf numFmtId="0" fontId="23" fillId="54" borderId="0" applyNumberFormat="0" applyBorder="0" applyAlignment="0" applyProtection="0"/>
    <xf numFmtId="0" fontId="23" fillId="54" borderId="0" applyNumberFormat="0" applyBorder="0" applyAlignment="0" applyProtection="0"/>
    <xf numFmtId="0" fontId="23" fillId="54" borderId="0" applyNumberFormat="0" applyBorder="0" applyAlignment="0" applyProtection="0"/>
    <xf numFmtId="0" fontId="23" fillId="54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78" fillId="46" borderId="0" applyNumberFormat="0" applyBorder="0" applyAlignment="0" applyProtection="0"/>
    <xf numFmtId="0" fontId="78" fillId="46" borderId="0" applyNumberFormat="0" applyBorder="0" applyAlignment="0" applyProtection="0"/>
    <xf numFmtId="0" fontId="78" fillId="46" borderId="0" applyNumberFormat="0" applyBorder="0" applyAlignment="0" applyProtection="0"/>
    <xf numFmtId="0" fontId="23" fillId="55" borderId="0" applyNumberFormat="0" applyBorder="0" applyAlignment="0" applyProtection="0"/>
    <xf numFmtId="0" fontId="23" fillId="55" borderId="0" applyNumberFormat="0" applyBorder="0" applyAlignment="0" applyProtection="0"/>
    <xf numFmtId="0" fontId="23" fillId="55" borderId="0" applyNumberFormat="0" applyBorder="0" applyAlignment="0" applyProtection="0"/>
    <xf numFmtId="0" fontId="23" fillId="55" borderId="0" applyNumberFormat="0" applyBorder="0" applyAlignment="0" applyProtection="0"/>
    <xf numFmtId="0" fontId="23" fillId="37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56" borderId="0" applyNumberFormat="0" applyBorder="0" applyAlignment="0" applyProtection="0"/>
    <xf numFmtId="0" fontId="23" fillId="56" borderId="0" applyNumberFormat="0" applyBorder="0" applyAlignment="0" applyProtection="0"/>
    <xf numFmtId="0" fontId="23" fillId="56" borderId="0" applyNumberFormat="0" applyBorder="0" applyAlignment="0" applyProtection="0"/>
    <xf numFmtId="0" fontId="23" fillId="56" borderId="0" applyNumberFormat="0" applyBorder="0" applyAlignment="0" applyProtection="0"/>
    <xf numFmtId="0" fontId="23" fillId="0" borderId="0" applyNumberFormat="0" applyFill="0" applyBorder="0" applyAlignment="0"/>
    <xf numFmtId="0" fontId="23" fillId="0" borderId="0">
      <alignment horizontal="right"/>
    </xf>
    <xf numFmtId="164" fontId="21" fillId="0" borderId="0" applyNumberFormat="0" applyFill="0" applyBorder="0" applyAlignment="0"/>
    <xf numFmtId="0" fontId="21" fillId="0" borderId="0" applyNumberFormat="0" applyFill="0" applyBorder="0" applyAlignment="0"/>
    <xf numFmtId="0" fontId="21" fillId="0" borderId="0" applyNumberFormat="0" applyFill="0" applyBorder="0" applyAlignment="0"/>
    <xf numFmtId="164" fontId="71" fillId="0" borderId="0" applyNumberFormat="0" applyFill="0" applyBorder="0" applyAlignment="0"/>
    <xf numFmtId="164" fontId="71" fillId="0" borderId="0" applyNumberFormat="0" applyFill="0" applyBorder="0" applyAlignment="0"/>
    <xf numFmtId="164" fontId="71" fillId="0" borderId="0" applyNumberFormat="0" applyFill="0" applyBorder="0" applyAlignment="0"/>
    <xf numFmtId="1" fontId="23" fillId="0" borderId="49" applyAlignment="0">
      <alignment horizontal="left" vertical="center"/>
    </xf>
    <xf numFmtId="200" fontId="23" fillId="57" borderId="50" applyNumberFormat="0" applyFont="0" applyFill="0" applyBorder="0" applyAlignment="0">
      <alignment horizontal="center"/>
    </xf>
    <xf numFmtId="0" fontId="23" fillId="0" borderId="1" applyNumberFormat="0" applyFill="0" applyAlignment="0" applyProtection="0"/>
    <xf numFmtId="0" fontId="23" fillId="0" borderId="1" applyNumberFormat="0" applyFill="0" applyAlignment="0" applyProtection="0"/>
    <xf numFmtId="0" fontId="23" fillId="0" borderId="1" applyNumberFormat="0" applyFill="0" applyAlignment="0" applyProtection="0"/>
    <xf numFmtId="0" fontId="79" fillId="0" borderId="1" applyNumberFormat="0" applyFill="0" applyAlignment="0" applyProtection="0"/>
    <xf numFmtId="0" fontId="79" fillId="0" borderId="1" applyNumberFormat="0" applyFill="0" applyAlignment="0" applyProtection="0"/>
    <xf numFmtId="0" fontId="79" fillId="0" borderId="1" applyNumberFormat="0" applyFill="0" applyAlignment="0" applyProtection="0"/>
    <xf numFmtId="0" fontId="23" fillId="0" borderId="1" applyNumberFormat="0" applyFill="0" applyAlignment="0" applyProtection="0"/>
    <xf numFmtId="0" fontId="23" fillId="0" borderId="1" applyNumberFormat="0" applyFill="0" applyAlignment="0" applyProtection="0"/>
    <xf numFmtId="0" fontId="23" fillId="0" borderId="1" applyNumberFormat="0" applyFill="0" applyAlignment="0" applyProtection="0"/>
    <xf numFmtId="0" fontId="23" fillId="0" borderId="1" applyNumberFormat="0" applyFill="0" applyAlignment="0" applyProtection="0"/>
    <xf numFmtId="188" fontId="23" fillId="0" borderId="0">
      <alignment horizontal="right"/>
    </xf>
    <xf numFmtId="4" fontId="41" fillId="0" borderId="0" applyBorder="0" applyProtection="0">
      <protection locked="0"/>
    </xf>
    <xf numFmtId="4" fontId="41" fillId="0" borderId="0" applyBorder="0" applyProtection="0"/>
    <xf numFmtId="4" fontId="41" fillId="0" borderId="0" applyBorder="0" applyProtection="0"/>
    <xf numFmtId="4" fontId="77" fillId="0" borderId="0" applyBorder="0" applyProtection="0">
      <protection locked="0"/>
    </xf>
    <xf numFmtId="4" fontId="77" fillId="0" borderId="0" applyBorder="0" applyProtection="0">
      <protection locked="0"/>
    </xf>
    <xf numFmtId="4" fontId="77" fillId="0" borderId="0" applyBorder="0" applyProtection="0">
      <protection locked="0"/>
    </xf>
    <xf numFmtId="5" fontId="17" fillId="0" borderId="51" applyNumberFormat="0" applyFont="0" applyAlignment="0" applyProtection="0"/>
    <xf numFmtId="0" fontId="23" fillId="0" borderId="52" applyNumberFormat="0" applyAlignment="0" applyProtection="0"/>
    <xf numFmtId="0" fontId="23" fillId="0" borderId="52" applyNumberFormat="0" applyAlignment="0" applyProtection="0"/>
    <xf numFmtId="5" fontId="21" fillId="0" borderId="51" applyNumberFormat="0" applyFont="0" applyAlignment="0" applyProtection="0"/>
    <xf numFmtId="5" fontId="21" fillId="0" borderId="51" applyNumberFormat="0" applyFont="0" applyAlignment="0" applyProtection="0"/>
    <xf numFmtId="5" fontId="21" fillId="0" borderId="51" applyNumberFormat="0" applyFont="0" applyAlignment="0" applyProtection="0"/>
    <xf numFmtId="43" fontId="41" fillId="0" borderId="0" applyFont="0" applyFill="0" applyBorder="0" applyAlignment="0" applyProtection="0"/>
    <xf numFmtId="167" fontId="41" fillId="0" borderId="0" applyFont="0" applyFill="0" applyBorder="0" applyAlignment="0" applyProtection="0"/>
    <xf numFmtId="192" fontId="23" fillId="0" borderId="0" applyFill="0" applyBorder="0" applyAlignment="0" applyProtection="0"/>
    <xf numFmtId="192" fontId="23" fillId="0" borderId="0" applyFill="0" applyBorder="0" applyAlignment="0" applyProtection="0"/>
    <xf numFmtId="167" fontId="72" fillId="0" borderId="0" applyFont="0" applyFill="0" applyBorder="0" applyAlignment="0" applyProtection="0"/>
    <xf numFmtId="167" fontId="72" fillId="0" borderId="0" applyFont="0" applyFill="0" applyBorder="0" applyAlignment="0" applyProtection="0"/>
    <xf numFmtId="167" fontId="72" fillId="0" borderId="0" applyFont="0" applyFill="0" applyBorder="0" applyAlignment="0" applyProtection="0"/>
    <xf numFmtId="168" fontId="41" fillId="0" borderId="0" applyFont="0" applyFill="0" applyBorder="0" applyAlignment="0" applyProtection="0"/>
    <xf numFmtId="193" fontId="23" fillId="0" borderId="0" applyFill="0" applyBorder="0" applyAlignment="0" applyProtection="0"/>
    <xf numFmtId="193" fontId="23" fillId="0" borderId="0" applyFill="0" applyBorder="0" applyAlignment="0" applyProtection="0"/>
    <xf numFmtId="168" fontId="72" fillId="0" borderId="0" applyFont="0" applyFill="0" applyBorder="0" applyAlignment="0" applyProtection="0"/>
    <xf numFmtId="168" fontId="72" fillId="0" borderId="0" applyFont="0" applyFill="0" applyBorder="0" applyAlignment="0" applyProtection="0"/>
    <xf numFmtId="168" fontId="72" fillId="0" borderId="0" applyFont="0" applyFill="0" applyBorder="0" applyAlignment="0" applyProtection="0"/>
    <xf numFmtId="38" fontId="4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" fontId="23" fillId="0" borderId="0"/>
    <xf numFmtId="15" fontId="41" fillId="0" borderId="0" applyFont="0" applyFill="0" applyBorder="0" applyAlignment="0" applyProtection="0">
      <alignment horizontal="left"/>
    </xf>
    <xf numFmtId="194" fontId="23" fillId="0" borderId="0" applyFill="0" applyBorder="0" applyAlignment="0" applyProtection="0"/>
    <xf numFmtId="194" fontId="23" fillId="0" borderId="0" applyFill="0" applyBorder="0" applyAlignment="0" applyProtection="0"/>
    <xf numFmtId="15" fontId="72" fillId="0" borderId="0" applyFont="0" applyFill="0" applyBorder="0" applyAlignment="0" applyProtection="0">
      <alignment horizontal="left"/>
    </xf>
    <xf numFmtId="15" fontId="72" fillId="0" borderId="0" applyFont="0" applyFill="0" applyBorder="0" applyAlignment="0" applyProtection="0">
      <alignment horizontal="left"/>
    </xf>
    <xf numFmtId="15" fontId="72" fillId="0" borderId="0" applyFont="0" applyFill="0" applyBorder="0" applyAlignment="0" applyProtection="0">
      <alignment horizontal="left"/>
    </xf>
    <xf numFmtId="171" fontId="41" fillId="0" borderId="0" applyFont="0" applyFill="0" applyBorder="0" applyProtection="0">
      <alignment horizontal="left"/>
    </xf>
    <xf numFmtId="195" fontId="23" fillId="0" borderId="0" applyFill="0" applyBorder="0" applyProtection="0">
      <alignment horizontal="left"/>
    </xf>
    <xf numFmtId="195" fontId="23" fillId="0" borderId="0" applyFill="0" applyBorder="0" applyProtection="0">
      <alignment horizontal="left"/>
    </xf>
    <xf numFmtId="171" fontId="72" fillId="0" borderId="0" applyFont="0" applyFill="0" applyBorder="0" applyProtection="0">
      <alignment horizontal="left"/>
    </xf>
    <xf numFmtId="171" fontId="72" fillId="0" borderId="0" applyFont="0" applyFill="0" applyBorder="0" applyProtection="0">
      <alignment horizontal="left"/>
    </xf>
    <xf numFmtId="171" fontId="72" fillId="0" borderId="0" applyFont="0" applyFill="0" applyBorder="0" applyProtection="0">
      <alignment horizontal="left"/>
    </xf>
    <xf numFmtId="172" fontId="41" fillId="0" borderId="0" applyFont="0" applyFill="0" applyBorder="0" applyAlignment="0" applyProtection="0">
      <protection locked="0"/>
    </xf>
    <xf numFmtId="172" fontId="23" fillId="0" borderId="0" applyFill="0" applyBorder="0" applyAlignment="0" applyProtection="0"/>
    <xf numFmtId="172" fontId="23" fillId="0" borderId="0" applyFill="0" applyBorder="0" applyAlignment="0" applyProtection="0"/>
    <xf numFmtId="172" fontId="73" fillId="0" borderId="0" applyFont="0" applyFill="0" applyBorder="0" applyAlignment="0" applyProtection="0">
      <protection locked="0"/>
    </xf>
    <xf numFmtId="172" fontId="73" fillId="0" borderId="0" applyFont="0" applyFill="0" applyBorder="0" applyAlignment="0" applyProtection="0">
      <protection locked="0"/>
    </xf>
    <xf numFmtId="172" fontId="73" fillId="0" borderId="0" applyFont="0" applyFill="0" applyBorder="0" applyAlignment="0" applyProtection="0">
      <protection locked="0"/>
    </xf>
    <xf numFmtId="39" fontId="69" fillId="0" borderId="0" applyFont="0" applyFill="0" applyBorder="0" applyAlignment="0" applyProtection="0"/>
    <xf numFmtId="196" fontId="23" fillId="0" borderId="0" applyFill="0" applyBorder="0" applyAlignment="0" applyProtection="0"/>
    <xf numFmtId="196" fontId="23" fillId="0" borderId="0" applyFill="0" applyBorder="0" applyAlignment="0" applyProtection="0"/>
    <xf numFmtId="39" fontId="28" fillId="0" borderId="0" applyFont="0" applyFill="0" applyBorder="0" applyAlignment="0" applyProtection="0"/>
    <xf numFmtId="39" fontId="28" fillId="0" borderId="0" applyFont="0" applyFill="0" applyBorder="0" applyAlignment="0" applyProtection="0"/>
    <xf numFmtId="39" fontId="28" fillId="0" borderId="0" applyFont="0" applyFill="0" applyBorder="0" applyAlignment="0" applyProtection="0"/>
    <xf numFmtId="173" fontId="41" fillId="0" borderId="0" applyFont="0" applyFill="0" applyBorder="0" applyAlignment="0"/>
    <xf numFmtId="173" fontId="23" fillId="0" borderId="0" applyFill="0" applyBorder="0" applyAlignment="0"/>
    <xf numFmtId="173" fontId="23" fillId="0" borderId="0" applyFill="0" applyBorder="0" applyAlignment="0"/>
    <xf numFmtId="173" fontId="12" fillId="0" borderId="0" applyFont="0" applyFill="0" applyBorder="0" applyAlignment="0"/>
    <xf numFmtId="173" fontId="12" fillId="0" borderId="0" applyFont="0" applyFill="0" applyBorder="0" applyAlignment="0"/>
    <xf numFmtId="173" fontId="12" fillId="0" borderId="0" applyFont="0" applyFill="0" applyBorder="0" applyAlignment="0"/>
    <xf numFmtId="201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203" fontId="23" fillId="0" borderId="0" applyFont="0" applyFill="0" applyBorder="0" applyAlignment="0" applyProtection="0"/>
    <xf numFmtId="0" fontId="23" fillId="0" borderId="0"/>
    <xf numFmtId="0" fontId="23" fillId="0" borderId="0"/>
    <xf numFmtId="0" fontId="41" fillId="0" borderId="0" applyNumberFormat="0" applyFill="0" applyBorder="0" applyAlignment="0" applyProtection="0">
      <alignment vertical="top"/>
      <protection locked="0"/>
    </xf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37" fontId="41" fillId="0" borderId="0" applyFill="0" applyBorder="0" applyAlignment="0">
      <protection locked="0"/>
    </xf>
    <xf numFmtId="174" fontId="41" fillId="0" borderId="4" applyFill="0" applyBorder="0" applyAlignment="0">
      <alignment horizontal="center"/>
      <protection locked="0"/>
    </xf>
    <xf numFmtId="174" fontId="41" fillId="0" borderId="0" applyFill="0" applyBorder="0" applyAlignment="0">
      <protection locked="0"/>
    </xf>
    <xf numFmtId="174" fontId="41" fillId="0" borderId="0" applyFill="0" applyBorder="0" applyAlignment="0">
      <protection locked="0"/>
    </xf>
    <xf numFmtId="174" fontId="67" fillId="0" borderId="4" applyFill="0" applyBorder="0" applyAlignment="0">
      <alignment horizontal="center"/>
      <protection locked="0"/>
    </xf>
    <xf numFmtId="174" fontId="67" fillId="0" borderId="4" applyFill="0" applyBorder="0" applyAlignment="0">
      <alignment horizontal="center"/>
      <protection locked="0"/>
    </xf>
    <xf numFmtId="174" fontId="67" fillId="0" borderId="4" applyFill="0" applyBorder="0" applyAlignment="0">
      <alignment horizontal="center"/>
      <protection locked="0"/>
    </xf>
    <xf numFmtId="172" fontId="41" fillId="0" borderId="0" applyFill="0" applyBorder="0" applyAlignment="0">
      <protection locked="0"/>
    </xf>
    <xf numFmtId="172" fontId="67" fillId="0" borderId="0" applyFill="0" applyBorder="0" applyAlignment="0">
      <protection locked="0"/>
    </xf>
    <xf numFmtId="172" fontId="67" fillId="0" borderId="0" applyFill="0" applyBorder="0" applyAlignment="0">
      <protection locked="0"/>
    </xf>
    <xf numFmtId="172" fontId="67" fillId="0" borderId="0" applyFill="0" applyBorder="0" applyAlignment="0">
      <protection locked="0"/>
    </xf>
    <xf numFmtId="189" fontId="41" fillId="0" borderId="0" applyFill="0" applyBorder="0" applyAlignment="0">
      <protection locked="0"/>
    </xf>
    <xf numFmtId="173" fontId="41" fillId="0" borderId="0" applyFill="0" applyBorder="0" applyAlignment="0" applyProtection="0">
      <protection locked="0"/>
    </xf>
    <xf numFmtId="173" fontId="41" fillId="0" borderId="0" applyFill="0" applyBorder="0" applyAlignment="0" applyProtection="0"/>
    <xf numFmtId="173" fontId="41" fillId="0" borderId="0" applyFill="0" applyBorder="0" applyAlignment="0" applyProtection="0"/>
    <xf numFmtId="173" fontId="67" fillId="0" borderId="0" applyFill="0" applyBorder="0" applyAlignment="0" applyProtection="0">
      <protection locked="0"/>
    </xf>
    <xf numFmtId="173" fontId="67" fillId="0" borderId="0" applyFill="0" applyBorder="0" applyAlignment="0" applyProtection="0">
      <protection locked="0"/>
    </xf>
    <xf numFmtId="173" fontId="67" fillId="0" borderId="0" applyFill="0" applyBorder="0" applyAlignment="0" applyProtection="0">
      <protection locked="0"/>
    </xf>
    <xf numFmtId="189" fontId="41" fillId="0" borderId="0" applyFill="0" applyBorder="0" applyAlignment="0">
      <protection locked="0"/>
    </xf>
    <xf numFmtId="37" fontId="67" fillId="0" borderId="0" applyFill="0" applyBorder="0" applyAlignment="0">
      <protection locked="0"/>
    </xf>
    <xf numFmtId="37" fontId="67" fillId="0" borderId="0" applyFill="0" applyBorder="0" applyAlignment="0">
      <protection locked="0"/>
    </xf>
    <xf numFmtId="37" fontId="67" fillId="0" borderId="0" applyFill="0" applyBorder="0" applyAlignment="0">
      <protection locked="0"/>
    </xf>
    <xf numFmtId="0" fontId="23" fillId="58" borderId="5" applyNumberFormat="0" applyAlignment="0" applyProtection="0"/>
    <xf numFmtId="0" fontId="23" fillId="59" borderId="5" applyNumberFormat="0" applyAlignment="0" applyProtection="0"/>
    <xf numFmtId="0" fontId="23" fillId="59" borderId="5" applyNumberFormat="0" applyAlignment="0" applyProtection="0"/>
    <xf numFmtId="0" fontId="12" fillId="58" borderId="5" applyNumberFormat="0" applyAlignment="0" applyProtection="0"/>
    <xf numFmtId="0" fontId="12" fillId="58" borderId="5" applyNumberFormat="0" applyAlignment="0" applyProtection="0"/>
    <xf numFmtId="0" fontId="12" fillId="58" borderId="5" applyNumberFormat="0" applyAlignment="0" applyProtection="0"/>
    <xf numFmtId="0" fontId="12" fillId="58" borderId="5" applyNumberFormat="0" applyAlignment="0" applyProtection="0"/>
    <xf numFmtId="0" fontId="12" fillId="58" borderId="5" applyNumberFormat="0" applyAlignment="0" applyProtection="0"/>
    <xf numFmtId="0" fontId="12" fillId="58" borderId="5" applyNumberFormat="0" applyAlignment="0" applyProtection="0"/>
    <xf numFmtId="0" fontId="23" fillId="58" borderId="5" applyNumberFormat="0" applyAlignment="0" applyProtection="0"/>
    <xf numFmtId="0" fontId="23" fillId="59" borderId="5" applyNumberFormat="0" applyAlignment="0" applyProtection="0"/>
    <xf numFmtId="0" fontId="23" fillId="59" borderId="5" applyNumberFormat="0" applyAlignment="0" applyProtection="0"/>
    <xf numFmtId="0" fontId="23" fillId="59" borderId="5" applyNumberFormat="0" applyAlignment="0" applyProtection="0"/>
    <xf numFmtId="0" fontId="23" fillId="59" borderId="5" applyNumberFormat="0" applyAlignment="0" applyProtection="0"/>
    <xf numFmtId="0" fontId="23" fillId="0" borderId="53" applyNumberFormat="0" applyFont="0" applyFill="0" applyAlignment="0" applyProtection="0">
      <alignment horizontal="left"/>
    </xf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44" fontId="41" fillId="0" borderId="0" applyFont="0" applyFill="0" applyBorder="0" applyAlignment="0" applyProtection="0"/>
    <xf numFmtId="197" fontId="23" fillId="0" borderId="0" applyFill="0" applyBorder="0" applyAlignment="0" applyProtection="0"/>
    <xf numFmtId="197" fontId="23" fillId="0" borderId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197" fontId="41" fillId="0" borderId="0" applyFill="0" applyBorder="0" applyAlignment="0" applyProtection="0"/>
    <xf numFmtId="0" fontId="23" fillId="0" borderId="0">
      <alignment horizontal="center"/>
    </xf>
    <xf numFmtId="175" fontId="19" fillId="0" borderId="0" applyFont="0" applyFill="0" applyBorder="0" applyAlignment="0" applyProtection="0"/>
    <xf numFmtId="175" fontId="23" fillId="0" borderId="0" applyFill="0" applyBorder="0" applyAlignment="0" applyProtection="0"/>
    <xf numFmtId="175" fontId="23" fillId="0" borderId="0" applyFill="0" applyBorder="0" applyAlignment="0" applyProtection="0"/>
    <xf numFmtId="175" fontId="74" fillId="0" borderId="0" applyFont="0" applyFill="0" applyBorder="0" applyAlignment="0" applyProtection="0"/>
    <xf numFmtId="175" fontId="74" fillId="0" borderId="0" applyFont="0" applyFill="0" applyBorder="0" applyAlignment="0" applyProtection="0"/>
    <xf numFmtId="175" fontId="74" fillId="0" borderId="0" applyFont="0" applyFill="0" applyBorder="0" applyAlignment="0" applyProtection="0"/>
    <xf numFmtId="49" fontId="23" fillId="0" borderId="46" applyNumberFormat="0">
      <alignment horizontal="left" vertical="center"/>
    </xf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12" fillId="0" borderId="7" applyNumberFormat="0" applyFill="0" applyAlignment="0" applyProtection="0"/>
    <xf numFmtId="0" fontId="12" fillId="0" borderId="7" applyNumberFormat="0" applyFill="0" applyAlignment="0" applyProtection="0"/>
    <xf numFmtId="0" fontId="12" fillId="0" borderId="7" applyNumberFormat="0" applyFill="0" applyAlignment="0" applyProtection="0"/>
    <xf numFmtId="0" fontId="12" fillId="0" borderId="7" applyNumberFormat="0" applyFill="0" applyAlignment="0" applyProtection="0"/>
    <xf numFmtId="0" fontId="12" fillId="0" borderId="7" applyNumberFormat="0" applyFill="0" applyAlignment="0" applyProtection="0"/>
    <xf numFmtId="0" fontId="12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54" applyNumberFormat="0" applyFill="0" applyAlignment="0" applyProtection="0"/>
    <xf numFmtId="0" fontId="23" fillId="0" borderId="54" applyNumberFormat="0" applyFill="0" applyAlignment="0" applyProtection="0"/>
    <xf numFmtId="0" fontId="23" fillId="0" borderId="54" applyNumberFormat="0" applyFill="0" applyAlignment="0" applyProtection="0"/>
    <xf numFmtId="0" fontId="12" fillId="0" borderId="54" applyNumberFormat="0" applyFill="0" applyAlignment="0" applyProtection="0"/>
    <xf numFmtId="0" fontId="12" fillId="0" borderId="54" applyNumberFormat="0" applyFill="0" applyAlignment="0" applyProtection="0"/>
    <xf numFmtId="0" fontId="12" fillId="0" borderId="54" applyNumberFormat="0" applyFill="0" applyAlignment="0" applyProtection="0"/>
    <xf numFmtId="0" fontId="12" fillId="0" borderId="54" applyNumberFormat="0" applyFill="0" applyAlignment="0" applyProtection="0"/>
    <xf numFmtId="0" fontId="12" fillId="0" borderId="54" applyNumberFormat="0" applyFill="0" applyAlignment="0" applyProtection="0"/>
    <xf numFmtId="0" fontId="12" fillId="0" borderId="54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4" fontId="23" fillId="0" borderId="0" applyFill="0" applyBorder="0" applyProtection="0">
      <alignment horizontal="right"/>
    </xf>
    <xf numFmtId="4" fontId="23" fillId="0" borderId="0" applyFill="0" applyBorder="0" applyProtection="0"/>
    <xf numFmtId="4" fontId="23" fillId="0" borderId="0" applyFill="0" applyBorder="0" applyProtection="0"/>
    <xf numFmtId="4" fontId="23" fillId="0" borderId="0" applyFill="0" applyBorder="0" applyProtection="0"/>
    <xf numFmtId="0" fontId="41" fillId="0" borderId="55" applyBorder="0" applyAlignment="0">
      <alignment horizontal="center" vertical="center"/>
    </xf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18" fillId="0" borderId="0" applyNumberFormat="0" applyFill="0" applyBorder="0" applyAlignment="0" applyProtection="0"/>
    <xf numFmtId="164" fontId="41" fillId="0" borderId="0" applyFill="0" applyBorder="0" applyAlignment="0"/>
    <xf numFmtId="164" fontId="75" fillId="0" borderId="0" applyFill="0" applyBorder="0" applyAlignment="0"/>
    <xf numFmtId="164" fontId="75" fillId="0" borderId="0" applyFill="0" applyBorder="0" applyAlignment="0"/>
    <xf numFmtId="164" fontId="75" fillId="0" borderId="0" applyFill="0" applyBorder="0" applyAlignment="0"/>
    <xf numFmtId="0" fontId="69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3" fillId="0" borderId="0"/>
    <xf numFmtId="0" fontId="23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18" fillId="0" borderId="0"/>
    <xf numFmtId="0" fontId="41" fillId="0" borderId="0"/>
    <xf numFmtId="0" fontId="18" fillId="0" borderId="0"/>
    <xf numFmtId="0" fontId="18" fillId="0" borderId="0"/>
    <xf numFmtId="0" fontId="18" fillId="0" borderId="0"/>
    <xf numFmtId="0" fontId="41" fillId="0" borderId="0"/>
    <xf numFmtId="0" fontId="41" fillId="0" borderId="0"/>
    <xf numFmtId="0" fontId="18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1" fillId="0" borderId="0"/>
    <xf numFmtId="0" fontId="41" fillId="0" borderId="0"/>
    <xf numFmtId="0" fontId="8" fillId="0" borderId="0"/>
    <xf numFmtId="0" fontId="8" fillId="0" borderId="0"/>
    <xf numFmtId="0" fontId="12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3" fillId="0" borderId="0"/>
    <xf numFmtId="0" fontId="23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3" fillId="0" borderId="0"/>
    <xf numFmtId="0" fontId="23" fillId="0" borderId="0"/>
    <xf numFmtId="0" fontId="41" fillId="0" borderId="0"/>
    <xf numFmtId="0" fontId="41" fillId="0" borderId="0"/>
    <xf numFmtId="0" fontId="23" fillId="0" borderId="0" applyProtection="0"/>
    <xf numFmtId="0" fontId="23" fillId="0" borderId="0" applyProtection="0"/>
    <xf numFmtId="0" fontId="23" fillId="0" borderId="0" applyProtection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3" fillId="0" borderId="0" applyFill="0" applyBorder="0" applyProtection="0"/>
    <xf numFmtId="0" fontId="41" fillId="0" borderId="0"/>
    <xf numFmtId="0" fontId="41" fillId="0" borderId="0"/>
    <xf numFmtId="0" fontId="41" fillId="0" borderId="0"/>
    <xf numFmtId="0" fontId="41" fillId="0" borderId="0"/>
    <xf numFmtId="0" fontId="23" fillId="0" borderId="0"/>
    <xf numFmtId="0" fontId="23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19" fillId="0" borderId="0"/>
    <xf numFmtId="0" fontId="23" fillId="0" borderId="0"/>
    <xf numFmtId="0" fontId="23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3" fillId="0" borderId="0"/>
    <xf numFmtId="0" fontId="23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 applyProtection="0"/>
    <xf numFmtId="176" fontId="41" fillId="0" borderId="9" applyFont="0" applyFill="0" applyBorder="0" applyAlignment="0" applyProtection="0">
      <alignment horizontal="right"/>
    </xf>
    <xf numFmtId="176" fontId="41" fillId="0" borderId="9" applyFont="0" applyFill="0" applyBorder="0" applyAlignment="0" applyProtection="0">
      <alignment horizontal="right"/>
    </xf>
    <xf numFmtId="176" fontId="23" fillId="0" borderId="0" applyFill="0" applyBorder="0" applyAlignment="0" applyProtection="0"/>
    <xf numFmtId="176" fontId="23" fillId="0" borderId="0" applyFill="0" applyBorder="0" applyAlignment="0" applyProtection="0"/>
    <xf numFmtId="176" fontId="41" fillId="0" borderId="9" applyFont="0" applyFill="0" applyBorder="0" applyAlignment="0" applyProtection="0">
      <alignment horizontal="right"/>
    </xf>
    <xf numFmtId="176" fontId="23" fillId="0" borderId="0" applyFill="0" applyBorder="0" applyAlignment="0" applyProtection="0"/>
    <xf numFmtId="176" fontId="23" fillId="0" borderId="0" applyFill="0" applyBorder="0" applyAlignment="0" applyProtection="0"/>
    <xf numFmtId="176" fontId="41" fillId="0" borderId="9" applyFont="0" applyFill="0" applyBorder="0" applyAlignment="0" applyProtection="0">
      <alignment horizontal="right"/>
    </xf>
    <xf numFmtId="176" fontId="23" fillId="0" borderId="0" applyFill="0" applyBorder="0" applyAlignment="0" applyProtection="0"/>
    <xf numFmtId="176" fontId="23" fillId="0" borderId="0" applyFill="0" applyBorder="0" applyAlignment="0" applyProtection="0"/>
    <xf numFmtId="176" fontId="41" fillId="0" borderId="9" applyFont="0" applyFill="0" applyBorder="0" applyAlignment="0" applyProtection="0">
      <alignment horizontal="right"/>
    </xf>
    <xf numFmtId="176" fontId="23" fillId="0" borderId="0" applyFill="0" applyBorder="0" applyAlignment="0" applyProtection="0"/>
    <xf numFmtId="176" fontId="23" fillId="0" borderId="0" applyFill="0" applyBorder="0" applyAlignment="0" applyProtection="0"/>
    <xf numFmtId="176" fontId="41" fillId="0" borderId="9" applyFont="0" applyFill="0" applyBorder="0" applyAlignment="0" applyProtection="0">
      <alignment horizontal="right"/>
    </xf>
    <xf numFmtId="176" fontId="23" fillId="0" borderId="0" applyFill="0" applyBorder="0" applyAlignment="0" applyProtection="0"/>
    <xf numFmtId="176" fontId="23" fillId="0" borderId="0" applyFill="0" applyBorder="0" applyAlignment="0" applyProtection="0"/>
    <xf numFmtId="176" fontId="41" fillId="0" borderId="9" applyFont="0" applyFill="0" applyBorder="0" applyAlignment="0" applyProtection="0">
      <alignment horizontal="right"/>
    </xf>
    <xf numFmtId="176" fontId="23" fillId="0" borderId="0" applyFill="0" applyBorder="0" applyAlignment="0" applyProtection="0"/>
    <xf numFmtId="176" fontId="23" fillId="0" borderId="0" applyFill="0" applyBorder="0" applyAlignment="0" applyProtection="0"/>
    <xf numFmtId="176" fontId="41" fillId="0" borderId="9" applyFont="0" applyFill="0" applyBorder="0" applyAlignment="0" applyProtection="0">
      <alignment horizontal="right"/>
    </xf>
    <xf numFmtId="176" fontId="23" fillId="0" borderId="0" applyFill="0" applyBorder="0" applyAlignment="0" applyProtection="0"/>
    <xf numFmtId="176" fontId="23" fillId="0" borderId="0" applyFill="0" applyBorder="0" applyAlignment="0" applyProtection="0"/>
    <xf numFmtId="176" fontId="41" fillId="0" borderId="9" applyFont="0" applyFill="0" applyBorder="0" applyAlignment="0" applyProtection="0">
      <alignment horizontal="right"/>
    </xf>
    <xf numFmtId="176" fontId="23" fillId="0" borderId="0" applyFill="0" applyBorder="0" applyAlignment="0" applyProtection="0"/>
    <xf numFmtId="176" fontId="23" fillId="0" borderId="0" applyFill="0" applyBorder="0" applyAlignment="0" applyProtection="0"/>
    <xf numFmtId="176" fontId="41" fillId="0" borderId="9" applyFont="0" applyFill="0" applyBorder="0" applyAlignment="0" applyProtection="0">
      <alignment horizontal="right"/>
    </xf>
    <xf numFmtId="176" fontId="23" fillId="0" borderId="0" applyFill="0" applyBorder="0" applyAlignment="0" applyProtection="0"/>
    <xf numFmtId="176" fontId="23" fillId="0" borderId="0" applyFill="0" applyBorder="0" applyAlignment="0" applyProtection="0"/>
    <xf numFmtId="176" fontId="41" fillId="0" borderId="9" applyFont="0" applyFill="0" applyBorder="0" applyAlignment="0" applyProtection="0">
      <alignment horizontal="right"/>
    </xf>
    <xf numFmtId="176" fontId="23" fillId="0" borderId="0" applyFill="0" applyBorder="0" applyAlignment="0" applyProtection="0"/>
    <xf numFmtId="176" fontId="23" fillId="0" borderId="0" applyFill="0" applyBorder="0" applyAlignment="0" applyProtection="0"/>
    <xf numFmtId="176" fontId="41" fillId="0" borderId="9" applyFont="0" applyFill="0" applyBorder="0" applyAlignment="0" applyProtection="0">
      <alignment horizontal="right"/>
    </xf>
    <xf numFmtId="176" fontId="23" fillId="0" borderId="0" applyFill="0" applyBorder="0" applyAlignment="0" applyProtection="0"/>
    <xf numFmtId="176" fontId="23" fillId="0" borderId="0" applyFill="0" applyBorder="0" applyAlignment="0" applyProtection="0"/>
    <xf numFmtId="176" fontId="41" fillId="0" borderId="9" applyFont="0" applyFill="0" applyBorder="0" applyAlignment="0" applyProtection="0">
      <alignment horizontal="right"/>
    </xf>
    <xf numFmtId="176" fontId="23" fillId="0" borderId="0" applyFill="0" applyBorder="0" applyAlignment="0" applyProtection="0"/>
    <xf numFmtId="176" fontId="23" fillId="0" borderId="0" applyFill="0" applyBorder="0" applyAlignment="0" applyProtection="0"/>
    <xf numFmtId="176" fontId="41" fillId="0" borderId="9" applyFont="0" applyFill="0" applyBorder="0" applyAlignment="0" applyProtection="0">
      <alignment horizontal="right"/>
    </xf>
    <xf numFmtId="176" fontId="23" fillId="0" borderId="0" applyFill="0" applyBorder="0" applyAlignment="0" applyProtection="0"/>
    <xf numFmtId="176" fontId="23" fillId="0" borderId="0" applyFill="0" applyBorder="0" applyAlignment="0" applyProtection="0"/>
    <xf numFmtId="176" fontId="41" fillId="0" borderId="9" applyFont="0" applyFill="0" applyBorder="0" applyAlignment="0" applyProtection="0">
      <alignment horizontal="right"/>
    </xf>
    <xf numFmtId="176" fontId="23" fillId="0" borderId="0" applyFill="0" applyBorder="0" applyAlignment="0" applyProtection="0"/>
    <xf numFmtId="176" fontId="23" fillId="0" borderId="0" applyFill="0" applyBorder="0" applyAlignment="0" applyProtection="0"/>
    <xf numFmtId="176" fontId="41" fillId="0" borderId="9" applyFont="0" applyFill="0" applyBorder="0" applyAlignment="0" applyProtection="0">
      <alignment horizontal="right"/>
    </xf>
    <xf numFmtId="176" fontId="23" fillId="0" borderId="0" applyFill="0" applyBorder="0" applyAlignment="0" applyProtection="0"/>
    <xf numFmtId="176" fontId="23" fillId="0" borderId="0" applyFill="0" applyBorder="0" applyAlignment="0" applyProtection="0"/>
    <xf numFmtId="176" fontId="23" fillId="0" borderId="0" applyFill="0" applyBorder="0" applyAlignment="0" applyProtection="0"/>
    <xf numFmtId="176" fontId="23" fillId="0" borderId="0" applyFill="0" applyBorder="0" applyAlignment="0" applyProtection="0"/>
    <xf numFmtId="176" fontId="41" fillId="0" borderId="9" applyFont="0" applyFill="0" applyBorder="0" applyAlignment="0" applyProtection="0">
      <alignment horizontal="right"/>
    </xf>
    <xf numFmtId="176" fontId="23" fillId="0" borderId="0" applyFill="0" applyBorder="0" applyAlignment="0" applyProtection="0"/>
    <xf numFmtId="176" fontId="23" fillId="0" borderId="0" applyFill="0" applyBorder="0" applyAlignment="0" applyProtection="0"/>
    <xf numFmtId="176" fontId="41" fillId="0" borderId="9" applyFont="0" applyFill="0" applyBorder="0" applyAlignment="0" applyProtection="0">
      <alignment horizontal="right"/>
    </xf>
    <xf numFmtId="176" fontId="23" fillId="0" borderId="0" applyFill="0" applyBorder="0" applyAlignment="0" applyProtection="0"/>
    <xf numFmtId="176" fontId="23" fillId="0" borderId="0" applyFill="0" applyBorder="0" applyAlignment="0" applyProtection="0"/>
    <xf numFmtId="176" fontId="41" fillId="0" borderId="9" applyFont="0" applyFill="0" applyBorder="0" applyAlignment="0" applyProtection="0">
      <alignment horizontal="right"/>
    </xf>
    <xf numFmtId="176" fontId="23" fillId="0" borderId="0" applyFill="0" applyBorder="0" applyAlignment="0" applyProtection="0"/>
    <xf numFmtId="176" fontId="23" fillId="0" borderId="0" applyFill="0" applyBorder="0" applyAlignment="0" applyProtection="0"/>
    <xf numFmtId="176" fontId="41" fillId="0" borderId="9" applyFont="0" applyFill="0" applyBorder="0" applyAlignment="0" applyProtection="0">
      <alignment horizontal="right"/>
    </xf>
    <xf numFmtId="176" fontId="23" fillId="0" borderId="0" applyFill="0" applyBorder="0" applyAlignment="0" applyProtection="0"/>
    <xf numFmtId="176" fontId="23" fillId="0" borderId="0" applyFill="0" applyBorder="0" applyAlignment="0" applyProtection="0"/>
    <xf numFmtId="176" fontId="41" fillId="0" borderId="9" applyFont="0" applyFill="0" applyBorder="0" applyAlignment="0" applyProtection="0">
      <alignment horizontal="right"/>
    </xf>
    <xf numFmtId="176" fontId="23" fillId="0" borderId="0" applyFill="0" applyBorder="0" applyAlignment="0" applyProtection="0"/>
    <xf numFmtId="176" fontId="23" fillId="0" borderId="0" applyFill="0" applyBorder="0" applyAlignment="0" applyProtection="0"/>
    <xf numFmtId="176" fontId="41" fillId="0" borderId="9" applyFont="0" applyFill="0" applyBorder="0" applyAlignment="0" applyProtection="0">
      <alignment horizontal="right"/>
    </xf>
    <xf numFmtId="176" fontId="23" fillId="0" borderId="0" applyFill="0" applyBorder="0" applyAlignment="0" applyProtection="0"/>
    <xf numFmtId="176" fontId="23" fillId="0" borderId="0" applyFill="0" applyBorder="0" applyAlignment="0" applyProtection="0"/>
    <xf numFmtId="176" fontId="41" fillId="0" borderId="9" applyFont="0" applyFill="0" applyBorder="0" applyAlignment="0" applyProtection="0">
      <alignment horizontal="right"/>
    </xf>
    <xf numFmtId="176" fontId="23" fillId="0" borderId="0" applyFill="0" applyBorder="0" applyAlignment="0" applyProtection="0"/>
    <xf numFmtId="176" fontId="23" fillId="0" borderId="0" applyFill="0" applyBorder="0" applyAlignment="0" applyProtection="0"/>
    <xf numFmtId="177" fontId="41" fillId="0" borderId="0" applyFont="0" applyFill="0" applyBorder="0" applyAlignment="0" applyProtection="0"/>
    <xf numFmtId="177" fontId="23" fillId="0" borderId="0" applyFill="0" applyBorder="0" applyAlignment="0" applyProtection="0"/>
    <xf numFmtId="177" fontId="23" fillId="0" borderId="0" applyFill="0" applyBorder="0" applyAlignment="0" applyProtection="0"/>
    <xf numFmtId="178" fontId="41" fillId="0" borderId="0" applyFont="0" applyFill="0" applyBorder="0" applyAlignment="0" applyProtection="0"/>
    <xf numFmtId="178" fontId="23" fillId="0" borderId="0" applyFill="0" applyBorder="0" applyAlignment="0" applyProtection="0"/>
    <xf numFmtId="178" fontId="23" fillId="0" borderId="0" applyFill="0" applyBorder="0" applyAlignment="0" applyProtection="0"/>
    <xf numFmtId="179" fontId="41" fillId="0" borderId="0" applyFont="0" applyFill="0" applyBorder="0" applyAlignment="0" applyProtection="0"/>
    <xf numFmtId="179" fontId="23" fillId="0" borderId="0" applyFill="0" applyBorder="0" applyAlignment="0" applyProtection="0"/>
    <xf numFmtId="179" fontId="23" fillId="0" borderId="0" applyFill="0" applyBorder="0" applyAlignment="0" applyProtection="0"/>
    <xf numFmtId="180" fontId="41" fillId="0" borderId="0" applyFont="0" applyFill="0" applyBorder="0" applyAlignment="0" applyProtection="0"/>
    <xf numFmtId="180" fontId="23" fillId="0" borderId="0" applyFill="0" applyBorder="0" applyAlignment="0" applyProtection="0"/>
    <xf numFmtId="180" fontId="23" fillId="0" borderId="0" applyFill="0" applyBorder="0" applyAlignment="0" applyProtection="0"/>
    <xf numFmtId="0" fontId="23" fillId="0" borderId="0"/>
    <xf numFmtId="49" fontId="23" fillId="0" borderId="0">
      <alignment horizontal="left"/>
    </xf>
    <xf numFmtId="204" fontId="23" fillId="0" borderId="0" applyProtection="0">
      <alignment horizontal="left"/>
    </xf>
    <xf numFmtId="0" fontId="23" fillId="40" borderId="11" applyNumberFormat="0" applyAlignment="0" applyProtection="0"/>
    <xf numFmtId="0" fontId="23" fillId="40" borderId="11" applyNumberFormat="0" applyAlignment="0" applyProtection="0"/>
    <xf numFmtId="0" fontId="23" fillId="40" borderId="11" applyNumberFormat="0" applyAlignment="0" applyProtection="0"/>
    <xf numFmtId="0" fontId="23" fillId="40" borderId="11" applyNumberFormat="0" applyAlignment="0" applyProtection="0"/>
    <xf numFmtId="0" fontId="23" fillId="40" borderId="11" applyNumberFormat="0" applyAlignment="0" applyProtection="0"/>
    <xf numFmtId="0" fontId="23" fillId="40" borderId="11" applyNumberFormat="0" applyAlignment="0" applyProtection="0"/>
    <xf numFmtId="0" fontId="23" fillId="40" borderId="11" applyNumberFormat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38" fontId="41" fillId="20" borderId="0" applyNumberFormat="0" applyFont="0" applyBorder="0" applyAlignment="0" applyProtection="0"/>
    <xf numFmtId="0" fontId="23" fillId="60" borderId="0" applyNumberFormat="0" applyBorder="0" applyAlignment="0" applyProtection="0"/>
    <xf numFmtId="0" fontId="23" fillId="60" borderId="0" applyNumberFormat="0" applyBorder="0" applyAlignment="0" applyProtection="0"/>
    <xf numFmtId="1" fontId="18" fillId="0" borderId="0">
      <alignment horizontal="center" vertical="center"/>
      <protection locked="0"/>
    </xf>
    <xf numFmtId="1" fontId="41" fillId="0" borderId="0">
      <alignment horizontal="center" vertical="center"/>
      <protection locked="0"/>
    </xf>
    <xf numFmtId="1" fontId="41" fillId="0" borderId="0">
      <alignment horizontal="center" vertical="center"/>
      <protection locked="0"/>
    </xf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41" fillId="0" borderId="0"/>
    <xf numFmtId="4" fontId="23" fillId="0" borderId="0" applyFill="0" applyBorder="0" applyProtection="0">
      <alignment horizontal="left"/>
    </xf>
    <xf numFmtId="4" fontId="23" fillId="0" borderId="0" applyFill="0" applyBorder="0" applyProtection="0"/>
    <xf numFmtId="4" fontId="23" fillId="0" borderId="0" applyFill="0" applyBorder="0" applyProtection="0"/>
    <xf numFmtId="4" fontId="23" fillId="0" borderId="0" applyFill="0" applyProtection="0"/>
    <xf numFmtId="4" fontId="23" fillId="0" borderId="0" applyFill="0" applyBorder="0" applyProtection="0"/>
    <xf numFmtId="4" fontId="23" fillId="0" borderId="0" applyFill="0" applyBorder="0" applyProtection="0"/>
    <xf numFmtId="0" fontId="23" fillId="61" borderId="0">
      <alignment horizontal="left"/>
    </xf>
    <xf numFmtId="0" fontId="23" fillId="62" borderId="0"/>
    <xf numFmtId="0" fontId="15" fillId="0" borderId="0"/>
    <xf numFmtId="0" fontId="23" fillId="0" borderId="0"/>
    <xf numFmtId="0" fontId="23" fillId="0" borderId="0"/>
    <xf numFmtId="0" fontId="23" fillId="0" borderId="0"/>
    <xf numFmtId="0" fontId="69" fillId="0" borderId="0"/>
    <xf numFmtId="0" fontId="41" fillId="0" borderId="0"/>
    <xf numFmtId="0" fontId="41" fillId="0" borderId="0"/>
    <xf numFmtId="38" fontId="41" fillId="0" borderId="0" applyFill="0" applyBorder="0" applyAlignment="0" applyProtection="0"/>
    <xf numFmtId="179" fontId="41" fillId="0" borderId="0" applyFill="0" applyBorder="0" applyAlignment="0" applyProtection="0"/>
    <xf numFmtId="179" fontId="23" fillId="0" borderId="0" applyFill="0" applyBorder="0" applyAlignment="0" applyProtection="0"/>
    <xf numFmtId="179" fontId="23" fillId="0" borderId="0" applyFill="0" applyBorder="0" applyAlignment="0" applyProtection="0"/>
    <xf numFmtId="198" fontId="23" fillId="0" borderId="0" applyFill="0" applyBorder="0" applyAlignment="0" applyProtection="0"/>
    <xf numFmtId="198" fontId="23" fillId="0" borderId="0" applyFill="0" applyBorder="0" applyAlignment="0" applyProtection="0"/>
    <xf numFmtId="49" fontId="23" fillId="0" borderId="0" applyFill="0" applyBorder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81" fontId="41" fillId="0" borderId="0" applyFont="0" applyFill="0" applyBorder="0" applyAlignment="0" applyProtection="0"/>
    <xf numFmtId="181" fontId="23" fillId="0" borderId="0" applyFill="0" applyBorder="0" applyAlignment="0" applyProtection="0"/>
    <xf numFmtId="181" fontId="23" fillId="0" borderId="0" applyFill="0" applyBorder="0" applyAlignment="0" applyProtection="0"/>
    <xf numFmtId="182" fontId="41" fillId="0" borderId="0" applyFont="0" applyFill="0" applyBorder="0" applyAlignment="0" applyProtection="0"/>
    <xf numFmtId="182" fontId="23" fillId="0" borderId="0" applyFill="0" applyBorder="0" applyAlignment="0" applyProtection="0"/>
    <xf numFmtId="182" fontId="23" fillId="0" borderId="0" applyFill="0" applyBorder="0" applyAlignment="0" applyProtection="0"/>
    <xf numFmtId="18" fontId="41" fillId="0" borderId="0" applyFont="0" applyFill="0" applyBorder="0" applyAlignment="0" applyProtection="0">
      <alignment horizontal="left"/>
    </xf>
    <xf numFmtId="199" fontId="23" fillId="0" borderId="0" applyFill="0" applyBorder="0" applyAlignment="0" applyProtection="0"/>
    <xf numFmtId="199" fontId="23" fillId="0" borderId="0" applyFill="0" applyBorder="0" applyAlignment="0" applyProtection="0"/>
    <xf numFmtId="199" fontId="23" fillId="0" borderId="0" applyFill="0" applyBorder="0" applyAlignment="0" applyProtection="0"/>
    <xf numFmtId="199" fontId="23" fillId="0" borderId="0" applyFill="0" applyBorder="0" applyAlignment="0" applyProtection="0"/>
    <xf numFmtId="38" fontId="41" fillId="0" borderId="15" applyNumberFormat="0" applyFont="0" applyFill="0" applyAlignment="0" applyProtection="0"/>
    <xf numFmtId="0" fontId="23" fillId="0" borderId="56" applyNumberFormat="0" applyFill="0" applyAlignment="0" applyProtection="0"/>
    <xf numFmtId="0" fontId="23" fillId="0" borderId="56" applyNumberFormat="0" applyFill="0" applyAlignment="0" applyProtection="0"/>
    <xf numFmtId="0" fontId="23" fillId="0" borderId="0"/>
    <xf numFmtId="0" fontId="23" fillId="33" borderId="47">
      <alignment vertical="center"/>
    </xf>
    <xf numFmtId="10" fontId="41" fillId="0" borderId="16" applyNumberFormat="0" applyFont="0" applyFill="0" applyAlignment="0" applyProtection="0"/>
    <xf numFmtId="0" fontId="23" fillId="0" borderId="57" applyNumberFormat="0" applyFill="0" applyAlignment="0" applyProtection="0"/>
    <xf numFmtId="0" fontId="23" fillId="0" borderId="57" applyNumberFormat="0" applyFill="0" applyAlignment="0" applyProtection="0"/>
    <xf numFmtId="0" fontId="23" fillId="37" borderId="17" applyNumberFormat="0" applyAlignment="0" applyProtection="0"/>
    <xf numFmtId="0" fontId="23" fillId="38" borderId="17" applyNumberFormat="0" applyAlignment="0" applyProtection="0"/>
    <xf numFmtId="0" fontId="23" fillId="38" borderId="17" applyNumberFormat="0" applyAlignment="0" applyProtection="0"/>
    <xf numFmtId="0" fontId="23" fillId="37" borderId="17" applyNumberFormat="0" applyAlignment="0" applyProtection="0"/>
    <xf numFmtId="0" fontId="23" fillId="38" borderId="17" applyNumberFormat="0" applyAlignment="0" applyProtection="0"/>
    <xf numFmtId="0" fontId="23" fillId="38" borderId="17" applyNumberFormat="0" applyAlignment="0" applyProtection="0"/>
    <xf numFmtId="0" fontId="23" fillId="38" borderId="17" applyNumberFormat="0" applyAlignment="0" applyProtection="0"/>
    <xf numFmtId="0" fontId="23" fillId="38" borderId="17" applyNumberFormat="0" applyAlignment="0" applyProtection="0"/>
    <xf numFmtId="0" fontId="23" fillId="31" borderId="17" applyNumberFormat="0" applyAlignment="0" applyProtection="0"/>
    <xf numFmtId="0" fontId="23" fillId="35" borderId="17" applyNumberFormat="0" applyAlignment="0" applyProtection="0"/>
    <xf numFmtId="0" fontId="23" fillId="35" borderId="17" applyNumberFormat="0" applyAlignment="0" applyProtection="0"/>
    <xf numFmtId="0" fontId="23" fillId="31" borderId="17" applyNumberFormat="0" applyAlignment="0" applyProtection="0"/>
    <xf numFmtId="0" fontId="23" fillId="45" borderId="17" applyNumberFormat="0" applyAlignment="0" applyProtection="0"/>
    <xf numFmtId="0" fontId="23" fillId="45" borderId="17" applyNumberFormat="0" applyAlignment="0" applyProtection="0"/>
    <xf numFmtId="0" fontId="23" fillId="45" borderId="17" applyNumberFormat="0" applyAlignment="0" applyProtection="0"/>
    <xf numFmtId="0" fontId="23" fillId="45" borderId="17" applyNumberFormat="0" applyAlignment="0" applyProtection="0"/>
    <xf numFmtId="0" fontId="23" fillId="31" borderId="18" applyNumberFormat="0" applyAlignment="0" applyProtection="0"/>
    <xf numFmtId="0" fontId="23" fillId="35" borderId="18" applyNumberFormat="0" applyAlignment="0" applyProtection="0"/>
    <xf numFmtId="0" fontId="23" fillId="35" borderId="18" applyNumberFormat="0" applyAlignment="0" applyProtection="0"/>
    <xf numFmtId="0" fontId="23" fillId="31" borderId="18" applyNumberFormat="0" applyAlignment="0" applyProtection="0"/>
    <xf numFmtId="0" fontId="23" fillId="45" borderId="18" applyNumberFormat="0" applyAlignment="0" applyProtection="0"/>
    <xf numFmtId="0" fontId="23" fillId="45" borderId="18" applyNumberFormat="0" applyAlignment="0" applyProtection="0"/>
    <xf numFmtId="0" fontId="23" fillId="45" borderId="18" applyNumberFormat="0" applyAlignment="0" applyProtection="0"/>
    <xf numFmtId="0" fontId="23" fillId="45" borderId="18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205" fontId="41" fillId="0" borderId="0" applyFont="0" applyFill="0" applyBorder="0" applyAlignment="0" applyProtection="0"/>
    <xf numFmtId="206" fontId="41" fillId="0" borderId="0" applyFont="0" applyFill="0" applyBorder="0" applyAlignment="0" applyProtection="0"/>
    <xf numFmtId="0" fontId="12" fillId="0" borderId="0" applyProtection="0"/>
    <xf numFmtId="183" fontId="23" fillId="0" borderId="0" applyFill="0" applyBorder="0" applyAlignment="0" applyProtection="0"/>
    <xf numFmtId="183" fontId="23" fillId="0" borderId="0" applyFill="0" applyBorder="0" applyAlignment="0" applyProtection="0"/>
    <xf numFmtId="0" fontId="18" fillId="0" borderId="0"/>
    <xf numFmtId="0" fontId="23" fillId="63" borderId="0" applyNumberFormat="0" applyBorder="0" applyAlignment="0" applyProtection="0"/>
    <xf numFmtId="0" fontId="23" fillId="63" borderId="0" applyNumberFormat="0" applyBorder="0" applyAlignment="0" applyProtection="0"/>
    <xf numFmtId="0" fontId="23" fillId="63" borderId="0" applyNumberFormat="0" applyBorder="0" applyAlignment="0" applyProtection="0"/>
    <xf numFmtId="0" fontId="23" fillId="63" borderId="0" applyNumberFormat="0" applyBorder="0" applyAlignment="0" applyProtection="0"/>
    <xf numFmtId="0" fontId="23" fillId="63" borderId="0" applyNumberFormat="0" applyBorder="0" applyAlignment="0" applyProtection="0"/>
    <xf numFmtId="0" fontId="23" fillId="63" borderId="0" applyNumberFormat="0" applyBorder="0" applyAlignment="0" applyProtection="0"/>
    <xf numFmtId="0" fontId="23" fillId="63" borderId="0" applyNumberFormat="0" applyBorder="0" applyAlignment="0" applyProtection="0"/>
    <xf numFmtId="0" fontId="23" fillId="64" borderId="0" applyNumberFormat="0" applyBorder="0" applyAlignment="0" applyProtection="0"/>
    <xf numFmtId="0" fontId="23" fillId="64" borderId="0" applyNumberFormat="0" applyBorder="0" applyAlignment="0" applyProtection="0"/>
    <xf numFmtId="0" fontId="23" fillId="64" borderId="0" applyNumberFormat="0" applyBorder="0" applyAlignment="0" applyProtection="0"/>
    <xf numFmtId="0" fontId="23" fillId="65" borderId="0" applyNumberFormat="0" applyBorder="0" applyAlignment="0" applyProtection="0"/>
    <xf numFmtId="0" fontId="23" fillId="65" borderId="0" applyNumberFormat="0" applyBorder="0" applyAlignment="0" applyProtection="0"/>
    <xf numFmtId="0" fontId="23" fillId="65" borderId="0" applyNumberFormat="0" applyBorder="0" applyAlignment="0" applyProtection="0"/>
    <xf numFmtId="0" fontId="23" fillId="65" borderId="0" applyNumberFormat="0" applyBorder="0" applyAlignment="0" applyProtection="0"/>
    <xf numFmtId="0" fontId="23" fillId="64" borderId="0" applyNumberFormat="0" applyBorder="0" applyAlignment="0" applyProtection="0"/>
    <xf numFmtId="0" fontId="23" fillId="64" borderId="0" applyNumberFormat="0" applyBorder="0" applyAlignment="0" applyProtection="0"/>
    <xf numFmtId="0" fontId="23" fillId="64" borderId="0" applyNumberFormat="0" applyBorder="0" applyAlignment="0" applyProtection="0"/>
    <xf numFmtId="0" fontId="23" fillId="53" borderId="0" applyNumberFormat="0" applyBorder="0" applyAlignment="0" applyProtection="0"/>
    <xf numFmtId="0" fontId="23" fillId="53" borderId="0" applyNumberFormat="0" applyBorder="0" applyAlignment="0" applyProtection="0"/>
    <xf numFmtId="0" fontId="23" fillId="53" borderId="0" applyNumberFormat="0" applyBorder="0" applyAlignment="0" applyProtection="0"/>
    <xf numFmtId="0" fontId="23" fillId="53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4" borderId="0" applyNumberFormat="0" applyBorder="0" applyAlignment="0" applyProtection="0"/>
    <xf numFmtId="0" fontId="23" fillId="54" borderId="0" applyNumberFormat="0" applyBorder="0" applyAlignment="0" applyProtection="0"/>
    <xf numFmtId="0" fontId="23" fillId="54" borderId="0" applyNumberFormat="0" applyBorder="0" applyAlignment="0" applyProtection="0"/>
    <xf numFmtId="0" fontId="23" fillId="54" borderId="0" applyNumberFormat="0" applyBorder="0" applyAlignment="0" applyProtection="0"/>
    <xf numFmtId="0" fontId="23" fillId="52" borderId="0" applyNumberFormat="0" applyBorder="0" applyAlignment="0" applyProtection="0"/>
    <xf numFmtId="0" fontId="23" fillId="53" borderId="0" applyNumberFormat="0" applyBorder="0" applyAlignment="0" applyProtection="0"/>
    <xf numFmtId="0" fontId="23" fillId="53" borderId="0" applyNumberFormat="0" applyBorder="0" applyAlignment="0" applyProtection="0"/>
    <xf numFmtId="0" fontId="23" fillId="52" borderId="0" applyNumberFormat="0" applyBorder="0" applyAlignment="0" applyProtection="0"/>
    <xf numFmtId="0" fontId="23" fillId="55" borderId="0" applyNumberFormat="0" applyBorder="0" applyAlignment="0" applyProtection="0"/>
    <xf numFmtId="0" fontId="23" fillId="55" borderId="0" applyNumberFormat="0" applyBorder="0" applyAlignment="0" applyProtection="0"/>
    <xf numFmtId="0" fontId="23" fillId="55" borderId="0" applyNumberFormat="0" applyBorder="0" applyAlignment="0" applyProtection="0"/>
    <xf numFmtId="0" fontId="23" fillId="55" borderId="0" applyNumberFormat="0" applyBorder="0" applyAlignment="0" applyProtection="0"/>
    <xf numFmtId="0" fontId="23" fillId="66" borderId="0" applyNumberFormat="0" applyBorder="0" applyAlignment="0" applyProtection="0"/>
    <xf numFmtId="0" fontId="23" fillId="66" borderId="0" applyNumberFormat="0" applyBorder="0" applyAlignment="0" applyProtection="0"/>
    <xf numFmtId="0" fontId="23" fillId="66" borderId="0" applyNumberFormat="0" applyBorder="0" applyAlignment="0" applyProtection="0"/>
    <xf numFmtId="0" fontId="23" fillId="66" borderId="0" applyNumberFormat="0" applyBorder="0" applyAlignment="0" applyProtection="0"/>
    <xf numFmtId="0" fontId="23" fillId="66" borderId="0" applyNumberFormat="0" applyBorder="0" applyAlignment="0" applyProtection="0"/>
    <xf numFmtId="0" fontId="23" fillId="66" borderId="0" applyNumberFormat="0" applyBorder="0" applyAlignment="0" applyProtection="0"/>
    <xf numFmtId="0" fontId="23" fillId="66" borderId="0" applyNumberFormat="0" applyBorder="0" applyAlignment="0" applyProtection="0"/>
    <xf numFmtId="0" fontId="41" fillId="33" borderId="0" applyProtection="0"/>
    <xf numFmtId="0" fontId="41" fillId="34" borderId="0" applyProtection="0"/>
    <xf numFmtId="0" fontId="41" fillId="34" borderId="0" applyProtection="0"/>
    <xf numFmtId="0" fontId="80" fillId="0" borderId="0"/>
    <xf numFmtId="0" fontId="8" fillId="0" borderId="0"/>
    <xf numFmtId="0" fontId="11" fillId="0" borderId="0" applyProtection="0"/>
    <xf numFmtId="0" fontId="81" fillId="0" borderId="0"/>
    <xf numFmtId="0" fontId="12" fillId="0" borderId="0"/>
    <xf numFmtId="0" fontId="12" fillId="0" borderId="0"/>
    <xf numFmtId="0" fontId="12" fillId="0" borderId="0"/>
    <xf numFmtId="49" fontId="11" fillId="0" borderId="48"/>
    <xf numFmtId="0" fontId="3" fillId="0" borderId="0"/>
    <xf numFmtId="0" fontId="12" fillId="0" borderId="0"/>
    <xf numFmtId="0" fontId="3" fillId="0" borderId="0"/>
    <xf numFmtId="0" fontId="11" fillId="0" borderId="0"/>
    <xf numFmtId="9" fontId="11" fillId="0" borderId="0" applyFont="0" applyFill="0" applyBorder="0" applyAlignment="0" applyProtection="0"/>
    <xf numFmtId="0" fontId="82" fillId="0" borderId="0" applyNumberFormat="0" applyFill="0" applyBorder="0" applyAlignment="0" applyProtection="0">
      <alignment vertical="top"/>
      <protection locked="0"/>
    </xf>
    <xf numFmtId="0" fontId="68" fillId="0" borderId="0">
      <alignment vertical="top"/>
    </xf>
    <xf numFmtId="0" fontId="11" fillId="0" borderId="0"/>
    <xf numFmtId="0" fontId="12" fillId="0" borderId="0"/>
    <xf numFmtId="0" fontId="12" fillId="0" borderId="0"/>
    <xf numFmtId="37" fontId="41" fillId="0" borderId="0" applyFill="0" applyBorder="0" applyAlignment="0">
      <protection locked="0"/>
    </xf>
    <xf numFmtId="38" fontId="41" fillId="0" borderId="0" applyFill="0" applyBorder="0" applyAlignment="0" applyProtection="0"/>
    <xf numFmtId="43" fontId="12" fillId="0" borderId="0" applyFont="0" applyFill="0" applyBorder="0" applyAlignment="0" applyProtection="0"/>
    <xf numFmtId="0" fontId="12" fillId="0" borderId="0"/>
    <xf numFmtId="44" fontId="11" fillId="0" borderId="0" applyFont="0" applyFill="0" applyBorder="0" applyAlignment="0" applyProtection="0"/>
    <xf numFmtId="0" fontId="11" fillId="0" borderId="0"/>
    <xf numFmtId="43" fontId="12" fillId="0" borderId="0" applyFill="0" applyBorder="0" applyAlignment="0" applyProtection="0"/>
    <xf numFmtId="0" fontId="49" fillId="0" borderId="0"/>
    <xf numFmtId="0" fontId="12" fillId="0" borderId="0"/>
    <xf numFmtId="0" fontId="81" fillId="0" borderId="0"/>
    <xf numFmtId="0" fontId="3" fillId="0" borderId="0"/>
    <xf numFmtId="0" fontId="3" fillId="0" borderId="0"/>
    <xf numFmtId="44" fontId="8" fillId="0" borderId="0" applyFont="0" applyFill="0" applyBorder="0" applyAlignment="0" applyProtection="0"/>
    <xf numFmtId="6" fontId="41" fillId="0" borderId="0" applyFont="0" applyFill="0" applyBorder="0" applyAlignment="0" applyProtection="0"/>
    <xf numFmtId="6" fontId="72" fillId="0" borderId="0" applyFont="0" applyFill="0" applyBorder="0" applyAlignment="0" applyProtection="0"/>
    <xf numFmtId="6" fontId="72" fillId="0" borderId="0" applyFont="0" applyFill="0" applyBorder="0" applyAlignment="0" applyProtection="0"/>
    <xf numFmtId="6" fontId="72" fillId="0" borderId="0" applyFont="0" applyFill="0" applyBorder="0" applyAlignment="0" applyProtection="0"/>
    <xf numFmtId="8" fontId="41" fillId="0" borderId="0" applyFont="0" applyFill="0" applyBorder="0" applyAlignment="0" applyProtection="0"/>
    <xf numFmtId="8" fontId="72" fillId="0" borderId="0" applyFont="0" applyFill="0" applyBorder="0" applyAlignment="0" applyProtection="0"/>
    <xf numFmtId="8" fontId="72" fillId="0" borderId="0" applyFont="0" applyFill="0" applyBorder="0" applyAlignment="0" applyProtection="0"/>
    <xf numFmtId="8" fontId="72" fillId="0" borderId="0" applyFont="0" applyFill="0" applyBorder="0" applyAlignment="0" applyProtection="0"/>
    <xf numFmtId="5" fontId="17" fillId="0" borderId="51" applyNumberFormat="0" applyFont="0" applyAlignment="0" applyProtection="0"/>
    <xf numFmtId="5" fontId="21" fillId="0" borderId="51" applyNumberFormat="0" applyFont="0" applyAlignment="0" applyProtection="0"/>
    <xf numFmtId="5" fontId="21" fillId="0" borderId="51" applyNumberFormat="0" applyFont="0" applyAlignment="0" applyProtection="0"/>
    <xf numFmtId="5" fontId="21" fillId="0" borderId="51" applyNumberFormat="0" applyFont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37" fontId="41" fillId="0" borderId="0" applyFill="0" applyBorder="0" applyAlignment="0">
      <protection locked="0"/>
    </xf>
    <xf numFmtId="44" fontId="41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65" fillId="0" borderId="0"/>
    <xf numFmtId="0" fontId="3" fillId="0" borderId="0"/>
    <xf numFmtId="0" fontId="3" fillId="0" borderId="0"/>
    <xf numFmtId="0" fontId="3" fillId="0" borderId="0"/>
    <xf numFmtId="38" fontId="41" fillId="0" borderId="0" applyFill="0" applyBorder="0" applyAlignment="0" applyProtection="0"/>
    <xf numFmtId="0" fontId="65" fillId="0" borderId="0"/>
    <xf numFmtId="0" fontId="3" fillId="0" borderId="0"/>
    <xf numFmtId="0" fontId="3" fillId="0" borderId="0"/>
    <xf numFmtId="0" fontId="49" fillId="0" borderId="0"/>
    <xf numFmtId="0" fontId="8" fillId="0" borderId="0"/>
    <xf numFmtId="0" fontId="9" fillId="0" borderId="0"/>
    <xf numFmtId="0" fontId="1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164" fontId="15" fillId="0" borderId="0" applyNumberFormat="0" applyFill="0" applyBorder="0" applyAlignment="0"/>
    <xf numFmtId="0" fontId="16" fillId="0" borderId="1" applyNumberFormat="0" applyFill="0" applyAlignment="0" applyProtection="0"/>
    <xf numFmtId="4" fontId="11" fillId="0" borderId="0" applyBorder="0" applyProtection="0">
      <protection locked="0"/>
    </xf>
    <xf numFmtId="167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5" fontId="17" fillId="0" borderId="0" applyFont="0" applyFill="0" applyBorder="0" applyAlignment="0" applyProtection="0">
      <alignment horizontal="left"/>
    </xf>
    <xf numFmtId="171" fontId="17" fillId="0" borderId="0" applyFont="0" applyFill="0" applyBorder="0" applyProtection="0">
      <alignment horizontal="left"/>
    </xf>
    <xf numFmtId="172" fontId="18" fillId="0" borderId="0" applyFont="0" applyFill="0" applyBorder="0" applyAlignment="0" applyProtection="0">
      <protection locked="0"/>
    </xf>
    <xf numFmtId="39" fontId="9" fillId="0" borderId="0" applyFont="0" applyFill="0" applyBorder="0" applyAlignment="0" applyProtection="0"/>
    <xf numFmtId="173" fontId="19" fillId="0" borderId="0" applyFont="0" applyFill="0" applyBorder="0" applyAlignment="0"/>
    <xf numFmtId="0" fontId="20" fillId="3" borderId="0" applyNumberFormat="0" applyBorder="0" applyAlignment="0" applyProtection="0"/>
    <xf numFmtId="37" fontId="21" fillId="0" borderId="0" applyFill="0" applyBorder="0" applyAlignment="0">
      <protection locked="0"/>
    </xf>
    <xf numFmtId="174" fontId="21" fillId="0" borderId="4" applyFill="0" applyBorder="0" applyAlignment="0">
      <alignment horizontal="center"/>
      <protection locked="0"/>
    </xf>
    <xf numFmtId="172" fontId="21" fillId="0" borderId="0" applyFill="0" applyBorder="0" applyAlignment="0">
      <protection locked="0"/>
    </xf>
    <xf numFmtId="173" fontId="21" fillId="0" borderId="0" applyFill="0" applyBorder="0" applyAlignment="0" applyProtection="0">
      <protection locked="0"/>
    </xf>
    <xf numFmtId="0" fontId="22" fillId="17" borderId="5" applyNumberFormat="0" applyAlignment="0" applyProtection="0"/>
    <xf numFmtId="175" fontId="23" fillId="0" borderId="0" applyFont="0" applyFill="0" applyBorder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6" fillId="0" borderId="8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18" borderId="0" applyNumberFormat="0" applyBorder="0" applyAlignment="0" applyProtection="0"/>
    <xf numFmtId="164" fontId="29" fillId="0" borderId="0" applyFill="0" applyBorder="0" applyAlignment="0"/>
    <xf numFmtId="176" fontId="19" fillId="0" borderId="9" applyFont="0" applyFill="0" applyBorder="0" applyAlignment="0" applyProtection="0">
      <alignment horizontal="right"/>
    </xf>
    <xf numFmtId="177" fontId="17" fillId="0" borderId="0" applyFont="0" applyFill="0" applyBorder="0" applyAlignment="0" applyProtection="0"/>
    <xf numFmtId="178" fontId="17" fillId="0" borderId="0" applyFont="0" applyFill="0" applyBorder="0" applyAlignment="0" applyProtection="0"/>
    <xf numFmtId="179" fontId="30" fillId="0" borderId="0" applyFont="0" applyFill="0" applyBorder="0" applyAlignment="0" applyProtection="0"/>
    <xf numFmtId="180" fontId="30" fillId="0" borderId="0" applyFont="0" applyFill="0" applyBorder="0" applyAlignment="0" applyProtection="0"/>
    <xf numFmtId="0" fontId="12" fillId="19" borderId="11" applyNumberFormat="0" applyFont="0" applyAlignment="0" applyProtection="0"/>
    <xf numFmtId="0" fontId="32" fillId="0" borderId="12" applyNumberFormat="0" applyFill="0" applyAlignment="0" applyProtection="0"/>
    <xf numFmtId="38" fontId="17" fillId="20" borderId="0" applyNumberFormat="0" applyFont="0" applyBorder="0" applyAlignment="0" applyProtection="0"/>
    <xf numFmtId="0" fontId="33" fillId="4" borderId="0" applyNumberFormat="0" applyBorder="0" applyAlignment="0" applyProtection="0"/>
    <xf numFmtId="0" fontId="9" fillId="0" borderId="0"/>
    <xf numFmtId="38" fontId="34" fillId="0" borderId="0" applyFill="0" applyBorder="0" applyAlignment="0" applyProtection="0"/>
    <xf numFmtId="179" fontId="35" fillId="0" borderId="0" applyFill="0" applyBorder="0" applyAlignment="0" applyProtection="0"/>
    <xf numFmtId="0" fontId="36" fillId="0" borderId="0" applyNumberFormat="0" applyFill="0" applyBorder="0" applyAlignment="0" applyProtection="0"/>
    <xf numFmtId="181" fontId="17" fillId="0" borderId="0" applyFont="0" applyFill="0" applyBorder="0" applyAlignment="0" applyProtection="0"/>
    <xf numFmtId="182" fontId="17" fillId="0" borderId="0" applyFont="0" applyFill="0" applyBorder="0" applyAlignment="0" applyProtection="0"/>
    <xf numFmtId="18" fontId="18" fillId="0" borderId="0" applyFont="0" applyFill="0" applyBorder="0" applyAlignment="0" applyProtection="0">
      <alignment horizontal="left"/>
    </xf>
    <xf numFmtId="38" fontId="17" fillId="0" borderId="15" applyNumberFormat="0" applyFont="0" applyFill="0" applyAlignment="0" applyProtection="0"/>
    <xf numFmtId="10" fontId="30" fillId="0" borderId="16" applyNumberFormat="0" applyFont="0" applyFill="0" applyAlignment="0" applyProtection="0"/>
    <xf numFmtId="0" fontId="37" fillId="7" borderId="17" applyNumberFormat="0" applyAlignment="0" applyProtection="0"/>
    <xf numFmtId="0" fontId="38" fillId="21" borderId="17" applyNumberFormat="0" applyAlignment="0" applyProtection="0"/>
    <xf numFmtId="0" fontId="39" fillId="21" borderId="18" applyNumberFormat="0" applyAlignment="0" applyProtection="0"/>
    <xf numFmtId="0" fontId="40" fillId="0" borderId="0" applyNumberFormat="0" applyFill="0" applyBorder="0" applyAlignment="0" applyProtection="0"/>
    <xf numFmtId="0" fontId="49" fillId="0" borderId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25" borderId="0" applyNumberFormat="0" applyBorder="0" applyAlignment="0" applyProtection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 applyProtection="0"/>
    <xf numFmtId="49" fontId="8" fillId="0" borderId="20"/>
    <xf numFmtId="43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59" fillId="0" borderId="55" applyBorder="0" applyAlignment="0">
      <alignment horizontal="center" vertical="center"/>
    </xf>
    <xf numFmtId="0" fontId="8" fillId="0" borderId="0"/>
    <xf numFmtId="0" fontId="12" fillId="0" borderId="0"/>
    <xf numFmtId="0" fontId="12" fillId="0" borderId="0"/>
    <xf numFmtId="0" fontId="12" fillId="0" borderId="0" applyProtection="0"/>
    <xf numFmtId="0" fontId="83" fillId="0" borderId="0"/>
    <xf numFmtId="0" fontId="13" fillId="0" borderId="0"/>
    <xf numFmtId="0" fontId="84" fillId="0" borderId="0"/>
    <xf numFmtId="0" fontId="85" fillId="0" borderId="0"/>
    <xf numFmtId="0" fontId="3" fillId="0" borderId="0"/>
    <xf numFmtId="0" fontId="8" fillId="0" borderId="0"/>
    <xf numFmtId="0" fontId="3" fillId="0" borderId="0"/>
    <xf numFmtId="0" fontId="86" fillId="0" borderId="48" applyProtection="0">
      <alignment horizontal="justify" vertical="center" wrapText="1"/>
    </xf>
    <xf numFmtId="9" fontId="12" fillId="0" borderId="0" applyFont="0" applyFill="0" applyBorder="0" applyAlignment="0" applyProtection="0"/>
    <xf numFmtId="0" fontId="87" fillId="0" borderId="0"/>
    <xf numFmtId="1" fontId="8" fillId="0" borderId="0">
      <alignment horizontal="center" vertical="center"/>
      <protection locked="0"/>
    </xf>
    <xf numFmtId="0" fontId="9" fillId="0" borderId="0"/>
    <xf numFmtId="207" fontId="49" fillId="0" borderId="19">
      <alignment vertical="top" wrapText="1"/>
      <protection locked="0"/>
    </xf>
    <xf numFmtId="0" fontId="49" fillId="0" borderId="0"/>
    <xf numFmtId="0" fontId="49" fillId="0" borderId="0"/>
    <xf numFmtId="0" fontId="49" fillId="0" borderId="0"/>
    <xf numFmtId="0" fontId="3" fillId="0" borderId="0"/>
    <xf numFmtId="0" fontId="3" fillId="0" borderId="0"/>
    <xf numFmtId="0" fontId="8" fillId="0" borderId="0"/>
    <xf numFmtId="0" fontId="80" fillId="0" borderId="0"/>
    <xf numFmtId="0" fontId="12" fillId="0" borderId="0"/>
    <xf numFmtId="0" fontId="8" fillId="0" borderId="0"/>
    <xf numFmtId="0" fontId="80" fillId="0" borderId="0"/>
    <xf numFmtId="0" fontId="8" fillId="0" borderId="0"/>
    <xf numFmtId="0" fontId="80" fillId="0" borderId="0"/>
    <xf numFmtId="0" fontId="80" fillId="0" borderId="0"/>
    <xf numFmtId="0" fontId="8" fillId="0" borderId="0"/>
    <xf numFmtId="0" fontId="12" fillId="0" borderId="0"/>
    <xf numFmtId="0" fontId="80" fillId="0" borderId="0"/>
    <xf numFmtId="0" fontId="8" fillId="0" borderId="0"/>
    <xf numFmtId="0" fontId="12" fillId="0" borderId="0"/>
    <xf numFmtId="0" fontId="80" fillId="0" borderId="0"/>
    <xf numFmtId="0" fontId="2" fillId="0" borderId="0"/>
    <xf numFmtId="0" fontId="2" fillId="0" borderId="0"/>
    <xf numFmtId="44" fontId="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44" fontId="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2" fillId="0" borderId="0"/>
    <xf numFmtId="0" fontId="2" fillId="0" borderId="0"/>
    <xf numFmtId="44" fontId="8" fillId="0" borderId="0" applyFont="0" applyFill="0" applyBorder="0" applyAlignment="0" applyProtection="0"/>
    <xf numFmtId="43" fontId="12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6" fontId="41" fillId="0" borderId="0" applyFont="0" applyFill="0" applyBorder="0" applyAlignment="0" applyProtection="0"/>
    <xf numFmtId="6" fontId="72" fillId="0" borderId="0" applyFont="0" applyFill="0" applyBorder="0" applyAlignment="0" applyProtection="0"/>
    <xf numFmtId="6" fontId="72" fillId="0" borderId="0" applyFont="0" applyFill="0" applyBorder="0" applyAlignment="0" applyProtection="0"/>
    <xf numFmtId="6" fontId="72" fillId="0" borderId="0" applyFont="0" applyFill="0" applyBorder="0" applyAlignment="0" applyProtection="0"/>
    <xf numFmtId="8" fontId="41" fillId="0" borderId="0" applyFont="0" applyFill="0" applyBorder="0" applyAlignment="0" applyProtection="0"/>
    <xf numFmtId="8" fontId="72" fillId="0" borderId="0" applyFont="0" applyFill="0" applyBorder="0" applyAlignment="0" applyProtection="0"/>
    <xf numFmtId="8" fontId="72" fillId="0" borderId="0" applyFont="0" applyFill="0" applyBorder="0" applyAlignment="0" applyProtection="0"/>
    <xf numFmtId="8" fontId="72" fillId="0" borderId="0" applyFont="0" applyFill="0" applyBorder="0" applyAlignment="0" applyProtection="0"/>
    <xf numFmtId="0" fontId="2" fillId="0" borderId="0"/>
    <xf numFmtId="5" fontId="17" fillId="0" borderId="51" applyNumberFormat="0" applyFont="0" applyAlignment="0" applyProtection="0"/>
    <xf numFmtId="5" fontId="21" fillId="0" borderId="51" applyNumberFormat="0" applyFont="0" applyAlignment="0" applyProtection="0"/>
    <xf numFmtId="5" fontId="21" fillId="0" borderId="51" applyNumberFormat="0" applyFont="0" applyAlignment="0" applyProtection="0"/>
    <xf numFmtId="5" fontId="21" fillId="0" borderId="51" applyNumberFormat="0" applyFont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12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2" fillId="0" borderId="0" applyFill="0" applyBorder="0" applyAlignment="0" applyProtection="0"/>
    <xf numFmtId="0" fontId="2" fillId="0" borderId="0"/>
    <xf numFmtId="0" fontId="2" fillId="0" borderId="0"/>
    <xf numFmtId="44" fontId="8" fillId="0" borderId="0" applyFont="0" applyFill="0" applyBorder="0" applyAlignment="0" applyProtection="0"/>
    <xf numFmtId="6" fontId="41" fillId="0" borderId="0" applyFont="0" applyFill="0" applyBorder="0" applyAlignment="0" applyProtection="0"/>
    <xf numFmtId="6" fontId="72" fillId="0" borderId="0" applyFont="0" applyFill="0" applyBorder="0" applyAlignment="0" applyProtection="0"/>
    <xf numFmtId="6" fontId="72" fillId="0" borderId="0" applyFont="0" applyFill="0" applyBorder="0" applyAlignment="0" applyProtection="0"/>
    <xf numFmtId="6" fontId="72" fillId="0" borderId="0" applyFont="0" applyFill="0" applyBorder="0" applyAlignment="0" applyProtection="0"/>
    <xf numFmtId="8" fontId="41" fillId="0" borderId="0" applyFont="0" applyFill="0" applyBorder="0" applyAlignment="0" applyProtection="0"/>
    <xf numFmtId="8" fontId="72" fillId="0" borderId="0" applyFont="0" applyFill="0" applyBorder="0" applyAlignment="0" applyProtection="0"/>
    <xf numFmtId="8" fontId="72" fillId="0" borderId="0" applyFont="0" applyFill="0" applyBorder="0" applyAlignment="0" applyProtection="0"/>
    <xf numFmtId="8" fontId="72" fillId="0" borderId="0" applyFont="0" applyFill="0" applyBorder="0" applyAlignment="0" applyProtection="0"/>
    <xf numFmtId="5" fontId="17" fillId="0" borderId="51" applyNumberFormat="0" applyFont="0" applyAlignment="0" applyProtection="0"/>
    <xf numFmtId="5" fontId="21" fillId="0" borderId="51" applyNumberFormat="0" applyFont="0" applyAlignment="0" applyProtection="0"/>
    <xf numFmtId="5" fontId="21" fillId="0" borderId="51" applyNumberFormat="0" applyFont="0" applyAlignment="0" applyProtection="0"/>
    <xf numFmtId="5" fontId="21" fillId="0" borderId="51" applyNumberFormat="0" applyFont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91" fillId="0" borderId="0" applyProtection="0"/>
    <xf numFmtId="0" fontId="68" fillId="0" borderId="0">
      <alignment vertical="top"/>
    </xf>
    <xf numFmtId="43" fontId="12" fillId="0" borderId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12" fillId="0" borderId="0"/>
    <xf numFmtId="0" fontId="12" fillId="0" borderId="0"/>
    <xf numFmtId="38" fontId="41" fillId="0" borderId="0" applyFill="0" applyBorder="0" applyAlignment="0" applyProtection="0"/>
    <xf numFmtId="6" fontId="41" fillId="0" borderId="0" applyFont="0" applyFill="0" applyBorder="0" applyAlignment="0" applyProtection="0"/>
    <xf numFmtId="6" fontId="72" fillId="0" borderId="0" applyFont="0" applyFill="0" applyBorder="0" applyAlignment="0" applyProtection="0"/>
    <xf numFmtId="6" fontId="72" fillId="0" borderId="0" applyFont="0" applyFill="0" applyBorder="0" applyAlignment="0" applyProtection="0"/>
    <xf numFmtId="6" fontId="72" fillId="0" borderId="0" applyFont="0" applyFill="0" applyBorder="0" applyAlignment="0" applyProtection="0"/>
    <xf numFmtId="8" fontId="41" fillId="0" borderId="0" applyFont="0" applyFill="0" applyBorder="0" applyAlignment="0" applyProtection="0"/>
    <xf numFmtId="8" fontId="72" fillId="0" borderId="0" applyFont="0" applyFill="0" applyBorder="0" applyAlignment="0" applyProtection="0"/>
    <xf numFmtId="8" fontId="72" fillId="0" borderId="0" applyFont="0" applyFill="0" applyBorder="0" applyAlignment="0" applyProtection="0"/>
    <xf numFmtId="8" fontId="72" fillId="0" borderId="0" applyFont="0" applyFill="0" applyBorder="0" applyAlignment="0" applyProtection="0"/>
    <xf numFmtId="5" fontId="17" fillId="0" borderId="51" applyNumberFormat="0" applyFont="0" applyAlignment="0" applyProtection="0"/>
    <xf numFmtId="5" fontId="21" fillId="0" borderId="51" applyNumberFormat="0" applyFont="0" applyAlignment="0" applyProtection="0"/>
    <xf numFmtId="5" fontId="21" fillId="0" borderId="51" applyNumberFormat="0" applyFont="0" applyAlignment="0" applyProtection="0"/>
    <xf numFmtId="5" fontId="21" fillId="0" borderId="51" applyNumberFormat="0" applyFont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37" fontId="41" fillId="0" borderId="0" applyFill="0" applyBorder="0" applyAlignment="0">
      <protection locked="0"/>
    </xf>
    <xf numFmtId="37" fontId="41" fillId="0" borderId="0" applyFill="0" applyBorder="0" applyAlignment="0">
      <protection locked="0"/>
    </xf>
    <xf numFmtId="44" fontId="41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38" fontId="41" fillId="0" borderId="0" applyFill="0" applyBorder="0" applyAlignment="0" applyProtection="0"/>
    <xf numFmtId="0" fontId="12" fillId="0" borderId="0"/>
    <xf numFmtId="0" fontId="11" fillId="0" borderId="0"/>
    <xf numFmtId="0" fontId="91" fillId="0" borderId="0" applyProtection="0"/>
    <xf numFmtId="0" fontId="1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0" fontId="1" fillId="0" borderId="0"/>
    <xf numFmtId="0" fontId="1" fillId="0" borderId="0"/>
    <xf numFmtId="0" fontId="12" fillId="0" borderId="0"/>
    <xf numFmtId="0" fontId="12" fillId="0" borderId="0" applyProtection="0"/>
    <xf numFmtId="0" fontId="12" fillId="0" borderId="0"/>
    <xf numFmtId="0" fontId="1" fillId="0" borderId="0"/>
    <xf numFmtId="0" fontId="12" fillId="0" borderId="0" applyProtection="0"/>
    <xf numFmtId="0" fontId="1" fillId="0" borderId="0"/>
    <xf numFmtId="0" fontId="12" fillId="0" borderId="0" applyProtection="0"/>
    <xf numFmtId="0" fontId="12" fillId="0" borderId="0"/>
    <xf numFmtId="0" fontId="12" fillId="0" borderId="0" applyProtection="0"/>
    <xf numFmtId="0" fontId="1" fillId="0" borderId="0"/>
    <xf numFmtId="0" fontId="12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49" fillId="0" borderId="0"/>
    <xf numFmtId="164" fontId="75" fillId="0" borderId="0" applyFill="0" applyBorder="0" applyAlignment="0"/>
    <xf numFmtId="164" fontId="75" fillId="0" borderId="0" applyFill="0" applyBorder="0" applyAlignment="0"/>
    <xf numFmtId="164" fontId="75" fillId="0" borderId="0" applyFill="0" applyBorder="0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49" fillId="0" borderId="0"/>
    <xf numFmtId="0" fontId="49" fillId="0" borderId="0"/>
  </cellStyleXfs>
  <cellXfs count="134">
    <xf numFmtId="0" fontId="0" fillId="0" borderId="0" xfId="0"/>
    <xf numFmtId="0" fontId="8" fillId="0" borderId="0" xfId="71"/>
    <xf numFmtId="0" fontId="52" fillId="0" borderId="0" xfId="71" applyFont="1" applyAlignment="1">
      <alignment horizontal="center"/>
    </xf>
    <xf numFmtId="3" fontId="0" fillId="0" borderId="0" xfId="0" applyNumberFormat="1" applyFill="1"/>
    <xf numFmtId="0" fontId="53" fillId="0" borderId="21" xfId="0" applyFont="1" applyBorder="1" applyAlignment="1">
      <alignment wrapText="1"/>
    </xf>
    <xf numFmtId="0" fontId="53" fillId="0" borderId="0" xfId="0" applyFont="1" applyFill="1" applyBorder="1" applyAlignment="1">
      <alignment wrapText="1"/>
    </xf>
    <xf numFmtId="0" fontId="56" fillId="0" borderId="28" xfId="122" applyFont="1" applyBorder="1" applyAlignment="1">
      <alignment horizontal="right"/>
    </xf>
    <xf numFmtId="49" fontId="12" fillId="0" borderId="27" xfId="122" applyNumberFormat="1" applyFont="1" applyBorder="1" applyAlignment="1">
      <alignment horizontal="left"/>
    </xf>
    <xf numFmtId="0" fontId="12" fillId="0" borderId="29" xfId="122" applyFont="1" applyBorder="1"/>
    <xf numFmtId="0" fontId="8" fillId="0" borderId="0" xfId="71" applyBorder="1"/>
    <xf numFmtId="0" fontId="59" fillId="29" borderId="27" xfId="122" applyFont="1" applyFill="1" applyBorder="1"/>
    <xf numFmtId="0" fontId="59" fillId="29" borderId="16" xfId="122" applyFont="1" applyFill="1" applyBorder="1"/>
    <xf numFmtId="0" fontId="59" fillId="0" borderId="0" xfId="71" applyFont="1" applyBorder="1"/>
    <xf numFmtId="0" fontId="60" fillId="26" borderId="0" xfId="71" applyFont="1" applyFill="1" applyBorder="1" applyAlignment="1">
      <alignment horizontal="center" vertical="top" wrapText="1"/>
    </xf>
    <xf numFmtId="0" fontId="61" fillId="26" borderId="0" xfId="71" applyFont="1" applyFill="1" applyBorder="1" applyAlignment="1">
      <alignment horizontal="center" vertical="top" wrapText="1"/>
    </xf>
    <xf numFmtId="0" fontId="59" fillId="0" borderId="0" xfId="71" applyFont="1"/>
    <xf numFmtId="0" fontId="59" fillId="0" borderId="0" xfId="0" applyFont="1"/>
    <xf numFmtId="0" fontId="0" fillId="0" borderId="40" xfId="0" applyBorder="1"/>
    <xf numFmtId="0" fontId="0" fillId="0" borderId="41" xfId="0" applyBorder="1"/>
    <xf numFmtId="49" fontId="41" fillId="0" borderId="16" xfId="122" applyNumberFormat="1" applyFont="1" applyBorder="1" applyAlignment="1">
      <alignment wrapText="1"/>
    </xf>
    <xf numFmtId="49" fontId="41" fillId="0" borderId="27" xfId="122" applyNumberFormat="1" applyFont="1" applyBorder="1" applyAlignment="1">
      <alignment wrapText="1"/>
    </xf>
    <xf numFmtId="4" fontId="57" fillId="67" borderId="36" xfId="122" applyNumberFormat="1" applyFont="1" applyFill="1" applyBorder="1" applyAlignment="1" applyProtection="1">
      <alignment horizontal="right"/>
      <protection locked="0"/>
    </xf>
    <xf numFmtId="4" fontId="57" fillId="67" borderId="20" xfId="122" applyNumberFormat="1" applyFont="1" applyFill="1" applyBorder="1" applyAlignment="1" applyProtection="1">
      <alignment horizontal="right"/>
      <protection locked="0"/>
    </xf>
    <xf numFmtId="0" fontId="12" fillId="0" borderId="0" xfId="122" applyFont="1" applyProtection="1"/>
    <xf numFmtId="0" fontId="55" fillId="0" borderId="0" xfId="122" applyFont="1" applyAlignment="1" applyProtection="1">
      <alignment horizontal="centerContinuous"/>
    </xf>
    <xf numFmtId="0" fontId="55" fillId="0" borderId="0" xfId="122" applyFont="1" applyAlignment="1" applyProtection="1">
      <alignment horizontal="right"/>
    </xf>
    <xf numFmtId="0" fontId="12" fillId="0" borderId="25" xfId="122" applyFont="1" applyBorder="1" applyAlignment="1" applyProtection="1">
      <alignment horizontal="center"/>
    </xf>
    <xf numFmtId="49" fontId="41" fillId="0" borderId="27" xfId="122" applyNumberFormat="1" applyFont="1" applyBorder="1" applyAlignment="1" applyProtection="1">
      <alignment wrapText="1"/>
    </xf>
    <xf numFmtId="0" fontId="12" fillId="0" borderId="27" xfId="122" applyFont="1" applyBorder="1" applyProtection="1"/>
    <xf numFmtId="0" fontId="56" fillId="0" borderId="28" xfId="122" applyFont="1" applyBorder="1" applyAlignment="1" applyProtection="1">
      <alignment horizontal="right"/>
    </xf>
    <xf numFmtId="49" fontId="12" fillId="0" borderId="27" xfId="122" applyNumberFormat="1" applyFont="1" applyBorder="1" applyAlignment="1" applyProtection="1">
      <alignment horizontal="left"/>
    </xf>
    <xf numFmtId="0" fontId="12" fillId="0" borderId="29" xfId="122" applyFont="1" applyBorder="1" applyProtection="1"/>
    <xf numFmtId="49" fontId="12" fillId="0" borderId="30" xfId="122" applyNumberFormat="1" applyFont="1" applyBorder="1" applyAlignment="1" applyProtection="1">
      <alignment horizontal="center"/>
    </xf>
    <xf numFmtId="49" fontId="41" fillId="0" borderId="16" xfId="122" applyNumberFormat="1" applyFont="1" applyBorder="1" applyAlignment="1" applyProtection="1">
      <alignment wrapText="1"/>
    </xf>
    <xf numFmtId="0" fontId="12" fillId="0" borderId="16" xfId="122" applyFont="1" applyBorder="1" applyProtection="1"/>
    <xf numFmtId="0" fontId="56" fillId="0" borderId="0" xfId="122" applyFont="1" applyProtection="1"/>
    <xf numFmtId="0" fontId="12" fillId="0" borderId="0" xfId="122" applyFont="1" applyAlignment="1" applyProtection="1">
      <alignment horizontal="right"/>
    </xf>
    <xf numFmtId="0" fontId="12" fillId="0" borderId="0" xfId="122" applyFont="1" applyAlignment="1" applyProtection="1"/>
    <xf numFmtId="49" fontId="56" fillId="0" borderId="20" xfId="122" applyNumberFormat="1" applyFont="1" applyFill="1" applyBorder="1" applyProtection="1"/>
    <xf numFmtId="0" fontId="56" fillId="0" borderId="23" xfId="122" applyFont="1" applyFill="1" applyBorder="1" applyAlignment="1" applyProtection="1">
      <alignment horizontal="center"/>
    </xf>
    <xf numFmtId="0" fontId="56" fillId="0" borderId="23" xfId="122" applyNumberFormat="1" applyFont="1" applyFill="1" applyBorder="1" applyAlignment="1" applyProtection="1">
      <alignment horizontal="center"/>
    </xf>
    <xf numFmtId="0" fontId="56" fillId="0" borderId="20" xfId="122" applyFont="1" applyFill="1" applyBorder="1" applyAlignment="1" applyProtection="1">
      <alignment horizontal="center"/>
    </xf>
    <xf numFmtId="0" fontId="56" fillId="0" borderId="20" xfId="122" applyFont="1" applyFill="1" applyBorder="1" applyAlignment="1" applyProtection="1">
      <alignment horizontal="center" wrapText="1"/>
    </xf>
    <xf numFmtId="0" fontId="12" fillId="0" borderId="0" xfId="122" applyFont="1" applyFill="1" applyProtection="1"/>
    <xf numFmtId="0" fontId="41" fillId="0" borderId="13" xfId="122" applyFont="1" applyFill="1" applyBorder="1" applyAlignment="1" applyProtection="1">
      <alignment horizontal="center"/>
    </xf>
    <xf numFmtId="0" fontId="41" fillId="0" borderId="24" xfId="122" applyFont="1" applyFill="1" applyBorder="1" applyProtection="1"/>
    <xf numFmtId="0" fontId="12" fillId="0" borderId="19" xfId="122" applyFont="1" applyFill="1" applyBorder="1" applyAlignment="1" applyProtection="1">
      <alignment horizontal="center"/>
    </xf>
    <xf numFmtId="0" fontId="12" fillId="0" borderId="19" xfId="122" applyNumberFormat="1" applyFont="1" applyFill="1" applyBorder="1" applyAlignment="1" applyProtection="1">
      <alignment horizontal="right"/>
    </xf>
    <xf numFmtId="0" fontId="12" fillId="0" borderId="23" xfId="122" applyNumberFormat="1" applyFont="1" applyFill="1" applyBorder="1" applyProtection="1"/>
    <xf numFmtId="0" fontId="12" fillId="0" borderId="34" xfId="122" applyNumberFormat="1" applyFont="1" applyFill="1" applyBorder="1" applyProtection="1"/>
    <xf numFmtId="0" fontId="12" fillId="0" borderId="35" xfId="122" applyNumberFormat="1" applyFont="1" applyFill="1" applyBorder="1" applyProtection="1"/>
    <xf numFmtId="0" fontId="12" fillId="0" borderId="34" xfId="122" applyFont="1" applyFill="1" applyBorder="1" applyProtection="1"/>
    <xf numFmtId="0" fontId="12" fillId="0" borderId="35" xfId="122" applyFont="1" applyFill="1" applyBorder="1" applyProtection="1"/>
    <xf numFmtId="0" fontId="57" fillId="0" borderId="36" xfId="122" applyFont="1" applyFill="1" applyBorder="1" applyAlignment="1" applyProtection="1">
      <alignment horizontal="center" vertical="top"/>
    </xf>
    <xf numFmtId="0" fontId="57" fillId="0" borderId="36" xfId="122" applyFont="1" applyFill="1" applyBorder="1" applyAlignment="1" applyProtection="1">
      <alignment vertical="top" wrapText="1"/>
    </xf>
    <xf numFmtId="49" fontId="57" fillId="0" borderId="36" xfId="122" applyNumberFormat="1" applyFont="1" applyFill="1" applyBorder="1" applyAlignment="1" applyProtection="1">
      <alignment horizontal="center" shrinkToFit="1"/>
    </xf>
    <xf numFmtId="4" fontId="57" fillId="0" borderId="36" xfId="122" applyNumberFormat="1" applyFont="1" applyFill="1" applyBorder="1" applyAlignment="1" applyProtection="1">
      <alignment horizontal="right"/>
    </xf>
    <xf numFmtId="4" fontId="57" fillId="0" borderId="36" xfId="122" applyNumberFormat="1" applyFont="1" applyFill="1" applyBorder="1" applyProtection="1"/>
    <xf numFmtId="187" fontId="57" fillId="0" borderId="36" xfId="122" applyNumberFormat="1" applyFont="1" applyFill="1" applyBorder="1" applyProtection="1"/>
    <xf numFmtId="4" fontId="57" fillId="0" borderId="35" xfId="122" applyNumberFormat="1" applyFont="1" applyFill="1" applyBorder="1" applyProtection="1"/>
    <xf numFmtId="4" fontId="0" fillId="0" borderId="0" xfId="0" applyNumberFormat="1" applyProtection="1"/>
    <xf numFmtId="0" fontId="89" fillId="0" borderId="20" xfId="0" applyFont="1" applyFill="1" applyBorder="1" applyProtection="1"/>
    <xf numFmtId="0" fontId="90" fillId="0" borderId="20" xfId="0" applyFont="1" applyBorder="1" applyAlignment="1" applyProtection="1">
      <alignment wrapText="1"/>
    </xf>
    <xf numFmtId="0" fontId="89" fillId="0" borderId="0" xfId="0" applyFont="1" applyFill="1" applyProtection="1"/>
    <xf numFmtId="0" fontId="89" fillId="0" borderId="20" xfId="0" applyFont="1" applyFill="1" applyBorder="1" applyAlignment="1" applyProtection="1">
      <alignment wrapText="1"/>
    </xf>
    <xf numFmtId="0" fontId="89" fillId="0" borderId="36" xfId="0" applyFont="1" applyFill="1" applyBorder="1" applyAlignment="1" applyProtection="1">
      <alignment wrapText="1"/>
    </xf>
    <xf numFmtId="0" fontId="89" fillId="0" borderId="36" xfId="0" applyFont="1" applyFill="1" applyBorder="1" applyProtection="1"/>
    <xf numFmtId="0" fontId="57" fillId="0" borderId="36" xfId="1865" applyFont="1" applyFill="1" applyBorder="1" applyAlignment="1" applyProtection="1">
      <alignment vertical="top" wrapText="1"/>
    </xf>
    <xf numFmtId="0" fontId="41" fillId="0" borderId="36" xfId="122" applyFont="1" applyFill="1" applyBorder="1" applyAlignment="1" applyProtection="1">
      <alignment vertical="top" wrapText="1"/>
    </xf>
    <xf numFmtId="4" fontId="57" fillId="29" borderId="36" xfId="122" applyNumberFormat="1" applyFont="1" applyFill="1" applyBorder="1" applyAlignment="1" applyProtection="1">
      <alignment horizontal="right"/>
    </xf>
    <xf numFmtId="0" fontId="12" fillId="0" borderId="0" xfId="122" applyFont="1" applyFill="1" applyBorder="1" applyProtection="1"/>
    <xf numFmtId="0" fontId="12" fillId="0" borderId="0" xfId="122" applyFont="1" applyBorder="1" applyProtection="1"/>
    <xf numFmtId="0" fontId="0" fillId="0" borderId="0" xfId="0" applyFill="1" applyProtection="1"/>
    <xf numFmtId="4" fontId="57" fillId="0" borderId="0" xfId="122" applyNumberFormat="1" applyFont="1" applyFill="1" applyBorder="1" applyAlignment="1" applyProtection="1">
      <alignment horizontal="right"/>
    </xf>
    <xf numFmtId="0" fontId="0" fillId="0" borderId="0" xfId="0" applyBorder="1" applyProtection="1"/>
    <xf numFmtId="0" fontId="0" fillId="0" borderId="0" xfId="0" applyProtection="1"/>
    <xf numFmtId="0" fontId="0" fillId="0" borderId="0" xfId="0" applyFill="1" applyBorder="1" applyProtection="1"/>
    <xf numFmtId="3" fontId="57" fillId="0" borderId="36" xfId="122" applyNumberFormat="1" applyFont="1" applyFill="1" applyBorder="1" applyAlignment="1" applyProtection="1">
      <alignment horizontal="right"/>
    </xf>
    <xf numFmtId="187" fontId="57" fillId="0" borderId="45" xfId="122" applyNumberFormat="1" applyFont="1" applyFill="1" applyBorder="1" applyProtection="1"/>
    <xf numFmtId="3" fontId="57" fillId="0" borderId="0" xfId="122" applyNumberFormat="1" applyFont="1" applyFill="1" applyBorder="1" applyAlignment="1" applyProtection="1">
      <alignment horizontal="right"/>
    </xf>
    <xf numFmtId="0" fontId="12" fillId="0" borderId="19" xfId="122" applyFont="1" applyFill="1" applyBorder="1" applyProtection="1"/>
    <xf numFmtId="4" fontId="41" fillId="0" borderId="23" xfId="122" applyNumberFormat="1" applyFont="1" applyFill="1" applyBorder="1" applyProtection="1"/>
    <xf numFmtId="4" fontId="41" fillId="0" borderId="19" xfId="122" applyNumberFormat="1" applyFont="1" applyFill="1" applyBorder="1" applyProtection="1"/>
    <xf numFmtId="0" fontId="12" fillId="0" borderId="4" xfId="122" applyFont="1" applyFill="1" applyBorder="1" applyProtection="1"/>
    <xf numFmtId="4" fontId="41" fillId="0" borderId="0" xfId="122" applyNumberFormat="1" applyFont="1" applyFill="1" applyBorder="1" applyProtection="1"/>
    <xf numFmtId="4" fontId="57" fillId="0" borderId="4" xfId="122" applyNumberFormat="1" applyFont="1" applyFill="1" applyBorder="1" applyProtection="1"/>
    <xf numFmtId="0" fontId="89" fillId="0" borderId="0" xfId="0" applyFont="1" applyFill="1" applyBorder="1" applyProtection="1"/>
    <xf numFmtId="0" fontId="57" fillId="0" borderId="36" xfId="122" applyFont="1" applyFill="1" applyBorder="1" applyAlignment="1" applyProtection="1">
      <alignment vertical="top"/>
    </xf>
    <xf numFmtId="0" fontId="57" fillId="0" borderId="20" xfId="122" applyFont="1" applyFill="1" applyBorder="1" applyAlignment="1" applyProtection="1">
      <alignment horizontal="center" vertical="top"/>
    </xf>
    <xf numFmtId="0" fontId="57" fillId="0" borderId="20" xfId="122" applyFont="1" applyFill="1" applyBorder="1" applyAlignment="1" applyProtection="1">
      <alignment vertical="top" wrapText="1"/>
    </xf>
    <xf numFmtId="49" fontId="57" fillId="0" borderId="20" xfId="122" applyNumberFormat="1" applyFont="1" applyFill="1" applyBorder="1" applyAlignment="1" applyProtection="1">
      <alignment horizontal="center" shrinkToFit="1"/>
    </xf>
    <xf numFmtId="4" fontId="57" fillId="0" borderId="20" xfId="122" applyNumberFormat="1" applyFont="1" applyFill="1" applyBorder="1" applyAlignment="1" applyProtection="1">
      <alignment horizontal="right"/>
    </xf>
    <xf numFmtId="4" fontId="57" fillId="0" borderId="20" xfId="122" applyNumberFormat="1" applyFont="1" applyFill="1" applyBorder="1" applyProtection="1"/>
    <xf numFmtId="0" fontId="12" fillId="0" borderId="20" xfId="122" applyFont="1" applyFill="1" applyBorder="1" applyAlignment="1" applyProtection="1">
      <alignment horizontal="center"/>
    </xf>
    <xf numFmtId="0" fontId="58" fillId="0" borderId="24" xfId="122" applyFont="1" applyFill="1" applyBorder="1" applyProtection="1"/>
    <xf numFmtId="4" fontId="12" fillId="0" borderId="19" xfId="122" applyNumberFormat="1" applyFont="1" applyFill="1" applyBorder="1" applyAlignment="1" applyProtection="1">
      <alignment horizontal="right"/>
    </xf>
    <xf numFmtId="4" fontId="12" fillId="0" borderId="23" xfId="122" applyNumberFormat="1" applyFont="1" applyFill="1" applyBorder="1" applyAlignment="1" applyProtection="1">
      <alignment horizontal="right"/>
    </xf>
    <xf numFmtId="4" fontId="41" fillId="0" borderId="20" xfId="122" applyNumberFormat="1" applyFont="1" applyFill="1" applyBorder="1" applyProtection="1"/>
    <xf numFmtId="0" fontId="12" fillId="27" borderId="0" xfId="122" applyFont="1" applyFill="1" applyBorder="1" applyProtection="1"/>
    <xf numFmtId="4" fontId="41" fillId="27" borderId="0" xfId="122" applyNumberFormat="1" applyFont="1" applyFill="1" applyBorder="1" applyProtection="1"/>
    <xf numFmtId="3" fontId="41" fillId="28" borderId="22" xfId="122" applyNumberFormat="1" applyFont="1" applyFill="1" applyBorder="1" applyProtection="1"/>
    <xf numFmtId="0" fontId="88" fillId="0" borderId="0" xfId="0" applyFont="1" applyProtection="1"/>
    <xf numFmtId="4" fontId="12" fillId="0" borderId="0" xfId="122" applyNumberFormat="1" applyFont="1" applyProtection="1"/>
    <xf numFmtId="0" fontId="57" fillId="0" borderId="0" xfId="122" applyFont="1" applyProtection="1"/>
    <xf numFmtId="0" fontId="59" fillId="29" borderId="25" xfId="122" applyFont="1" applyFill="1" applyBorder="1" applyAlignment="1">
      <alignment horizontal="center"/>
    </xf>
    <xf numFmtId="0" fontId="59" fillId="29" borderId="26" xfId="122" applyFont="1" applyFill="1" applyBorder="1" applyAlignment="1">
      <alignment horizontal="center"/>
    </xf>
    <xf numFmtId="49" fontId="59" fillId="29" borderId="30" xfId="122" applyNumberFormat="1" applyFont="1" applyFill="1" applyBorder="1" applyAlignment="1">
      <alignment horizontal="center"/>
    </xf>
    <xf numFmtId="49" fontId="59" fillId="29" borderId="31" xfId="122" applyNumberFormat="1" applyFont="1" applyFill="1" applyBorder="1" applyAlignment="1">
      <alignment horizontal="center"/>
    </xf>
    <xf numFmtId="0" fontId="12" fillId="0" borderId="32" xfId="122" applyFont="1" applyBorder="1" applyAlignment="1">
      <alignment horizontal="center" shrinkToFit="1"/>
    </xf>
    <xf numFmtId="0" fontId="12" fillId="0" borderId="16" xfId="122" applyFont="1" applyBorder="1" applyAlignment="1">
      <alignment horizontal="center" shrinkToFit="1"/>
    </xf>
    <xf numFmtId="0" fontId="12" fillId="0" borderId="33" xfId="122" applyFont="1" applyBorder="1" applyAlignment="1">
      <alignment horizontal="center" shrinkToFit="1"/>
    </xf>
    <xf numFmtId="0" fontId="62" fillId="30" borderId="37" xfId="0" applyFont="1" applyFill="1" applyBorder="1" applyAlignment="1">
      <alignment horizontal="center"/>
    </xf>
    <xf numFmtId="0" fontId="62" fillId="30" borderId="38" xfId="0" applyFont="1" applyFill="1" applyBorder="1" applyAlignment="1">
      <alignment horizontal="center"/>
    </xf>
    <xf numFmtId="0" fontId="62" fillId="30" borderId="39" xfId="0" applyFont="1" applyFill="1" applyBorder="1" applyAlignment="1">
      <alignment horizontal="center"/>
    </xf>
    <xf numFmtId="0" fontId="63" fillId="27" borderId="0" xfId="122" applyFont="1" applyFill="1" applyBorder="1" applyAlignment="1">
      <alignment horizontal="center"/>
    </xf>
    <xf numFmtId="0" fontId="63" fillId="27" borderId="14" xfId="122" applyFont="1" applyFill="1" applyBorder="1" applyAlignment="1">
      <alignment horizontal="center"/>
    </xf>
    <xf numFmtId="0" fontId="63" fillId="27" borderId="28" xfId="122" applyFont="1" applyFill="1" applyBorder="1" applyAlignment="1">
      <alignment horizontal="center"/>
    </xf>
    <xf numFmtId="0" fontId="63" fillId="27" borderId="27" xfId="122" applyFont="1" applyFill="1" applyBorder="1" applyAlignment="1">
      <alignment horizontal="center"/>
    </xf>
    <xf numFmtId="0" fontId="63" fillId="27" borderId="29" xfId="122" applyFont="1" applyFill="1" applyBorder="1" applyAlignment="1">
      <alignment horizontal="center"/>
    </xf>
    <xf numFmtId="0" fontId="8" fillId="0" borderId="38" xfId="71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43" xfId="0" applyBorder="1" applyAlignment="1">
      <alignment horizontal="center"/>
    </xf>
    <xf numFmtId="44" fontId="64" fillId="0" borderId="43" xfId="126" applyFont="1" applyBorder="1" applyAlignment="1">
      <alignment horizontal="center"/>
    </xf>
    <xf numFmtId="44" fontId="64" fillId="0" borderId="44" xfId="126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0" xfId="0" applyBorder="1" applyAlignment="1">
      <alignment horizontal="center"/>
    </xf>
    <xf numFmtId="44" fontId="0" fillId="0" borderId="20" xfId="126" applyFont="1" applyBorder="1" applyAlignment="1">
      <alignment horizontal="center"/>
    </xf>
    <xf numFmtId="44" fontId="0" fillId="0" borderId="42" xfId="126" applyFont="1" applyBorder="1" applyAlignment="1">
      <alignment horizontal="center"/>
    </xf>
    <xf numFmtId="0" fontId="54" fillId="0" borderId="0" xfId="122" applyFont="1" applyAlignment="1" applyProtection="1">
      <alignment horizontal="center"/>
    </xf>
    <xf numFmtId="0" fontId="12" fillId="0" borderId="32" xfId="122" applyFont="1" applyBorder="1" applyAlignment="1" applyProtection="1">
      <alignment horizontal="center" shrinkToFit="1"/>
    </xf>
    <xf numFmtId="0" fontId="12" fillId="0" borderId="16" xfId="122" applyFont="1" applyBorder="1" applyAlignment="1" applyProtection="1">
      <alignment horizontal="center" shrinkToFit="1"/>
    </xf>
    <xf numFmtId="0" fontId="12" fillId="0" borderId="33" xfId="122" applyFont="1" applyBorder="1" applyAlignment="1" applyProtection="1">
      <alignment horizontal="center" shrinkToFit="1"/>
    </xf>
    <xf numFmtId="0" fontId="57" fillId="0" borderId="0" xfId="122" applyFont="1" applyAlignment="1" applyProtection="1">
      <alignment horizontal="left" wrapText="1"/>
    </xf>
  </cellXfs>
  <cellStyles count="1906">
    <cellStyle name="_030 KL WAKKENHAT " xfId="1"/>
    <cellStyle name="_11.12.. PKR SOD VRN CPI-1.kolo" xfId="2"/>
    <cellStyle name="_156_PP_0101_ZTP_SP_00" xfId="218"/>
    <cellStyle name="_156_PP_0101_ZTP_SP_00 2" xfId="217"/>
    <cellStyle name="_156_PP_0101_ZTP_SP_00 3" xfId="216"/>
    <cellStyle name="_156_PP_0101_ZTP_SP_00 4" xfId="215"/>
    <cellStyle name="_156_PP_0101_ZTP_SP_00 5" xfId="214"/>
    <cellStyle name="_156_PP_0101_ZTP_SP_00 6" xfId="235"/>
    <cellStyle name="_156_PP_0801_PIS_VV_00" xfId="246"/>
    <cellStyle name="_156_PP_0801_PIS_VV_00 2" xfId="245"/>
    <cellStyle name="_156_PP_0801_PIS_VV_00 3" xfId="236"/>
    <cellStyle name="_156_PP_0801_PIS_VV_00 4" xfId="145"/>
    <cellStyle name="_156_PP_0801_PIS_VV_00 5" xfId="213"/>
    <cellStyle name="_156_PP_0801_PIS_VV_00 6" xfId="212"/>
    <cellStyle name="_271_R_RD Čížek" xfId="211"/>
    <cellStyle name="_271_R_RD Čížek 2" xfId="275"/>
    <cellStyle name="_271_R_RD Čížek 3" xfId="210"/>
    <cellStyle name="_271_R_RD Čížek 4" xfId="209"/>
    <cellStyle name="_271_R_RD Čížek 5" xfId="208"/>
    <cellStyle name="_271_R_RD Čížek 6" xfId="207"/>
    <cellStyle name="_Babice_rozp2" xfId="206"/>
    <cellStyle name="_cina_rozp" xfId="205"/>
    <cellStyle name="_CN_vzor_ROK 2002" xfId="3"/>
    <cellStyle name="_CZ_9_2003_D" xfId="204"/>
    <cellStyle name="_Dubový mlýn_rozp" xfId="203"/>
    <cellStyle name="_Holýšov_rozp" xfId="202"/>
    <cellStyle name="_IATCC_rozp" xfId="201"/>
    <cellStyle name="_Ladronka_2_VV-DVD_kontrola_FINAL" xfId="200"/>
    <cellStyle name="_Ladronka_2_VV-DVD_kontrola_FINAL 2" xfId="199"/>
    <cellStyle name="_Ladronka_2_VV-DVD_kontrola_FINAL 3" xfId="198"/>
    <cellStyle name="_Ladronka_2_VV-DVD_kontrola_FINAL 4" xfId="197"/>
    <cellStyle name="_Ladronka_2_VV-DVD_kontrola_FINAL_cel_vzor" xfId="196"/>
    <cellStyle name="_N0467_03 - nemocnice Ústí nad Orlicí - Energie -bez RV a mont.m" xfId="195"/>
    <cellStyle name="_N0789_03 eml" xfId="194"/>
    <cellStyle name="_Nabídka KV SiPass" xfId="193"/>
    <cellStyle name="_nabLS_co_2" xfId="192"/>
    <cellStyle name="_NKC 124_08_V2 slaboproud 080626" xfId="4"/>
    <cellStyle name="_PCR_rozp" xfId="191"/>
    <cellStyle name="_PERSONAL" xfId="5"/>
    <cellStyle name="_PERSONAL 2" xfId="188"/>
    <cellStyle name="_PERSONAL 3" xfId="187"/>
    <cellStyle name="_PERSONAL 4" xfId="186"/>
    <cellStyle name="_PERSONAL 5" xfId="185"/>
    <cellStyle name="_PERSONAL 6" xfId="229"/>
    <cellStyle name="_PERSONAL 7" xfId="1475"/>
    <cellStyle name="_PERSONAL 8" xfId="190"/>
    <cellStyle name="_PERSONAL 8 2" xfId="1553"/>
    <cellStyle name="_PERSONAL_1" xfId="6"/>
    <cellStyle name="_PERSONAL_1 2" xfId="232"/>
    <cellStyle name="_PERSONAL_1 3" xfId="231"/>
    <cellStyle name="_PERSONAL_1 4" xfId="230"/>
    <cellStyle name="_PERSONAL_1 5" xfId="274"/>
    <cellStyle name="_PERSONAL_1 6" xfId="279"/>
    <cellStyle name="_PERSONAL_1 7" xfId="1476"/>
    <cellStyle name="_PERSONAL_1 8" xfId="184"/>
    <cellStyle name="_PERSONAL_1 8 2" xfId="1554"/>
    <cellStyle name="_PleasHB_rozp" xfId="183"/>
    <cellStyle name="_Pracovní příkaz k realizaci 16.4.2009 Jabulka " xfId="7"/>
    <cellStyle name="_Q-Sadovky-výkaz-2003-07-01" xfId="182"/>
    <cellStyle name="_Q-Sadovky-výkaz-2003-07-01 10" xfId="181"/>
    <cellStyle name="_Q-Sadovky-výkaz-2003-07-01 10 2" xfId="180"/>
    <cellStyle name="_Q-Sadovky-výkaz-2003-07-01 10 3" xfId="179"/>
    <cellStyle name="_Q-Sadovky-výkaz-2003-07-01 10 4" xfId="178"/>
    <cellStyle name="_Q-Sadovky-výkaz-2003-07-01 10 5" xfId="177"/>
    <cellStyle name="_Q-Sadovky-výkaz-2003-07-01 10 6" xfId="176"/>
    <cellStyle name="_Q-Sadovky-výkaz-2003-07-01 11" xfId="175"/>
    <cellStyle name="_Q-Sadovky-výkaz-2003-07-01 11 2" xfId="174"/>
    <cellStyle name="_Q-Sadovky-výkaz-2003-07-01 11 3" xfId="173"/>
    <cellStyle name="_Q-Sadovky-výkaz-2003-07-01 11 4" xfId="172"/>
    <cellStyle name="_Q-Sadovky-výkaz-2003-07-01 11 5" xfId="171"/>
    <cellStyle name="_Q-Sadovky-výkaz-2003-07-01 11 6" xfId="170"/>
    <cellStyle name="_Q-Sadovky-výkaz-2003-07-01 12" xfId="280"/>
    <cellStyle name="_Q-Sadovky-výkaz-2003-07-01 12 2" xfId="169"/>
    <cellStyle name="_Q-Sadovky-výkaz-2003-07-01 12 3" xfId="233"/>
    <cellStyle name="_Q-Sadovky-výkaz-2003-07-01 12 4" xfId="276"/>
    <cellStyle name="_Q-Sadovky-výkaz-2003-07-01 12 5" xfId="277"/>
    <cellStyle name="_Q-Sadovky-výkaz-2003-07-01 12 6" xfId="278"/>
    <cellStyle name="_Q-Sadovky-výkaz-2003-07-01 13" xfId="168"/>
    <cellStyle name="_Q-Sadovky-výkaz-2003-07-01 13 2" xfId="167"/>
    <cellStyle name="_Q-Sadovky-výkaz-2003-07-01 13 3" xfId="166"/>
    <cellStyle name="_Q-Sadovky-výkaz-2003-07-01 13 4" xfId="165"/>
    <cellStyle name="_Q-Sadovky-výkaz-2003-07-01 13 5" xfId="164"/>
    <cellStyle name="_Q-Sadovky-výkaz-2003-07-01 13 6" xfId="163"/>
    <cellStyle name="_Q-Sadovky-výkaz-2003-07-01 14" xfId="162"/>
    <cellStyle name="_Q-Sadovky-výkaz-2003-07-01 14 2" xfId="161"/>
    <cellStyle name="_Q-Sadovky-výkaz-2003-07-01 14 3" xfId="160"/>
    <cellStyle name="_Q-Sadovky-výkaz-2003-07-01 14 4" xfId="159"/>
    <cellStyle name="_Q-Sadovky-výkaz-2003-07-01 14 5" xfId="158"/>
    <cellStyle name="_Q-Sadovky-výkaz-2003-07-01 14 6" xfId="157"/>
    <cellStyle name="_Q-Sadovky-výkaz-2003-07-01 15" xfId="156"/>
    <cellStyle name="_Q-Sadovky-výkaz-2003-07-01 15 2" xfId="155"/>
    <cellStyle name="_Q-Sadovky-výkaz-2003-07-01 15 3" xfId="154"/>
    <cellStyle name="_Q-Sadovky-výkaz-2003-07-01 15 4" xfId="153"/>
    <cellStyle name="_Q-Sadovky-výkaz-2003-07-01 15 5" xfId="152"/>
    <cellStyle name="_Q-Sadovky-výkaz-2003-07-01 15 6" xfId="151"/>
    <cellStyle name="_Q-Sadovky-výkaz-2003-07-01 16" xfId="150"/>
    <cellStyle name="_Q-Sadovky-výkaz-2003-07-01 16 2" xfId="149"/>
    <cellStyle name="_Q-Sadovky-výkaz-2003-07-01 16 3" xfId="148"/>
    <cellStyle name="_Q-Sadovky-výkaz-2003-07-01 16 4" xfId="147"/>
    <cellStyle name="_Q-Sadovky-výkaz-2003-07-01 16 5" xfId="146"/>
    <cellStyle name="_Q-Sadovky-výkaz-2003-07-01 16 6" xfId="247"/>
    <cellStyle name="_Q-Sadovky-výkaz-2003-07-01 17" xfId="248"/>
    <cellStyle name="_Q-Sadovky-výkaz-2003-07-01 17 2" xfId="189"/>
    <cellStyle name="_Q-Sadovky-výkaz-2003-07-01 17 3" xfId="249"/>
    <cellStyle name="_Q-Sadovky-výkaz-2003-07-01 17 4" xfId="250"/>
    <cellStyle name="_Q-Sadovky-výkaz-2003-07-01 17 5" xfId="251"/>
    <cellStyle name="_Q-Sadovky-výkaz-2003-07-01 17 6" xfId="252"/>
    <cellStyle name="_Q-Sadovky-výkaz-2003-07-01 18" xfId="253"/>
    <cellStyle name="_Q-Sadovky-výkaz-2003-07-01 18 2" xfId="254"/>
    <cellStyle name="_Q-Sadovky-výkaz-2003-07-01 18 3" xfId="255"/>
    <cellStyle name="_Q-Sadovky-výkaz-2003-07-01 18 4" xfId="256"/>
    <cellStyle name="_Q-Sadovky-výkaz-2003-07-01 18 5" xfId="257"/>
    <cellStyle name="_Q-Sadovky-výkaz-2003-07-01 18 6" xfId="258"/>
    <cellStyle name="_Q-Sadovky-výkaz-2003-07-01 19" xfId="259"/>
    <cellStyle name="_Q-Sadovky-výkaz-2003-07-01 19 2" xfId="260"/>
    <cellStyle name="_Q-Sadovky-výkaz-2003-07-01 19 3" xfId="261"/>
    <cellStyle name="_Q-Sadovky-výkaz-2003-07-01 19 4" xfId="262"/>
    <cellStyle name="_Q-Sadovky-výkaz-2003-07-01 19 5" xfId="263"/>
    <cellStyle name="_Q-Sadovky-výkaz-2003-07-01 19 6" xfId="264"/>
    <cellStyle name="_Q-Sadovky-výkaz-2003-07-01 2" xfId="265"/>
    <cellStyle name="_Q-Sadovky-výkaz-2003-07-01 2 2" xfId="266"/>
    <cellStyle name="_Q-Sadovky-výkaz-2003-07-01 2 3" xfId="267"/>
    <cellStyle name="_Q-Sadovky-výkaz-2003-07-01 2 4" xfId="268"/>
    <cellStyle name="_Q-Sadovky-výkaz-2003-07-01 2 5" xfId="269"/>
    <cellStyle name="_Q-Sadovky-výkaz-2003-07-01 2 6" xfId="270"/>
    <cellStyle name="_Q-Sadovky-výkaz-2003-07-01 20" xfId="271"/>
    <cellStyle name="_Q-Sadovky-výkaz-2003-07-01 20 2" xfId="272"/>
    <cellStyle name="_Q-Sadovky-výkaz-2003-07-01 20 3" xfId="273"/>
    <cellStyle name="_Q-Sadovky-výkaz-2003-07-01 20 4" xfId="281"/>
    <cellStyle name="_Q-Sadovky-výkaz-2003-07-01 20 5" xfId="282"/>
    <cellStyle name="_Q-Sadovky-výkaz-2003-07-01 20 6" xfId="283"/>
    <cellStyle name="_Q-Sadovky-výkaz-2003-07-01 21" xfId="284"/>
    <cellStyle name="_Q-Sadovky-výkaz-2003-07-01 21 2" xfId="285"/>
    <cellStyle name="_Q-Sadovky-výkaz-2003-07-01 21 3" xfId="286"/>
    <cellStyle name="_Q-Sadovky-výkaz-2003-07-01 21 4" xfId="287"/>
    <cellStyle name="_Q-Sadovky-výkaz-2003-07-01 21 5" xfId="288"/>
    <cellStyle name="_Q-Sadovky-výkaz-2003-07-01 21 6" xfId="289"/>
    <cellStyle name="_Q-Sadovky-výkaz-2003-07-01 22" xfId="290"/>
    <cellStyle name="_Q-Sadovky-výkaz-2003-07-01 22 2" xfId="291"/>
    <cellStyle name="_Q-Sadovky-výkaz-2003-07-01 22 3" xfId="292"/>
    <cellStyle name="_Q-Sadovky-výkaz-2003-07-01 22 4" xfId="293"/>
    <cellStyle name="_Q-Sadovky-výkaz-2003-07-01 22 5" xfId="294"/>
    <cellStyle name="_Q-Sadovky-výkaz-2003-07-01 22 6" xfId="295"/>
    <cellStyle name="_Q-Sadovky-výkaz-2003-07-01 23" xfId="296"/>
    <cellStyle name="_Q-Sadovky-výkaz-2003-07-01 23 2" xfId="297"/>
    <cellStyle name="_Q-Sadovky-výkaz-2003-07-01 23 3" xfId="298"/>
    <cellStyle name="_Q-Sadovky-výkaz-2003-07-01 23 4" xfId="299"/>
    <cellStyle name="_Q-Sadovky-výkaz-2003-07-01 23 5" xfId="300"/>
    <cellStyle name="_Q-Sadovky-výkaz-2003-07-01 23 6" xfId="301"/>
    <cellStyle name="_Q-Sadovky-výkaz-2003-07-01 24" xfId="302"/>
    <cellStyle name="_Q-Sadovky-výkaz-2003-07-01 25" xfId="303"/>
    <cellStyle name="_Q-Sadovky-výkaz-2003-07-01 26" xfId="304"/>
    <cellStyle name="_Q-Sadovky-výkaz-2003-07-01 27" xfId="305"/>
    <cellStyle name="_Q-Sadovky-výkaz-2003-07-01 28" xfId="306"/>
    <cellStyle name="_Q-Sadovky-výkaz-2003-07-01 3" xfId="307"/>
    <cellStyle name="_Q-Sadovky-výkaz-2003-07-01 3 2" xfId="308"/>
    <cellStyle name="_Q-Sadovky-výkaz-2003-07-01 3 3" xfId="309"/>
    <cellStyle name="_Q-Sadovky-výkaz-2003-07-01 3 4" xfId="310"/>
    <cellStyle name="_Q-Sadovky-výkaz-2003-07-01 3 5" xfId="311"/>
    <cellStyle name="_Q-Sadovky-výkaz-2003-07-01 3 6" xfId="312"/>
    <cellStyle name="_Q-Sadovky-výkaz-2003-07-01 4" xfId="313"/>
    <cellStyle name="_Q-Sadovky-výkaz-2003-07-01 4 2" xfId="314"/>
    <cellStyle name="_Q-Sadovky-výkaz-2003-07-01 4 3" xfId="315"/>
    <cellStyle name="_Q-Sadovky-výkaz-2003-07-01 4 4" xfId="316"/>
    <cellStyle name="_Q-Sadovky-výkaz-2003-07-01 4 5" xfId="317"/>
    <cellStyle name="_Q-Sadovky-výkaz-2003-07-01 4 6" xfId="318"/>
    <cellStyle name="_Q-Sadovky-výkaz-2003-07-01 5" xfId="319"/>
    <cellStyle name="_Q-Sadovky-výkaz-2003-07-01 5 2" xfId="320"/>
    <cellStyle name="_Q-Sadovky-výkaz-2003-07-01 5 3" xfId="321"/>
    <cellStyle name="_Q-Sadovky-výkaz-2003-07-01 5 4" xfId="322"/>
    <cellStyle name="_Q-Sadovky-výkaz-2003-07-01 5 5" xfId="323"/>
    <cellStyle name="_Q-Sadovky-výkaz-2003-07-01 5 6" xfId="324"/>
    <cellStyle name="_Q-Sadovky-výkaz-2003-07-01 6" xfId="325"/>
    <cellStyle name="_Q-Sadovky-výkaz-2003-07-01 6 2" xfId="326"/>
    <cellStyle name="_Q-Sadovky-výkaz-2003-07-01 6 3" xfId="327"/>
    <cellStyle name="_Q-Sadovky-výkaz-2003-07-01 6 4" xfId="328"/>
    <cellStyle name="_Q-Sadovky-výkaz-2003-07-01 6 5" xfId="329"/>
    <cellStyle name="_Q-Sadovky-výkaz-2003-07-01 6 6" xfId="330"/>
    <cellStyle name="_Q-Sadovky-výkaz-2003-07-01 7" xfId="331"/>
    <cellStyle name="_Q-Sadovky-výkaz-2003-07-01 7 2" xfId="332"/>
    <cellStyle name="_Q-Sadovky-výkaz-2003-07-01 7 3" xfId="333"/>
    <cellStyle name="_Q-Sadovky-výkaz-2003-07-01 7 4" xfId="334"/>
    <cellStyle name="_Q-Sadovky-výkaz-2003-07-01 7 5" xfId="335"/>
    <cellStyle name="_Q-Sadovky-výkaz-2003-07-01 7 6" xfId="336"/>
    <cellStyle name="_Q-Sadovky-výkaz-2003-07-01 8" xfId="337"/>
    <cellStyle name="_Q-Sadovky-výkaz-2003-07-01 8 2" xfId="338"/>
    <cellStyle name="_Q-Sadovky-výkaz-2003-07-01 8 3" xfId="339"/>
    <cellStyle name="_Q-Sadovky-výkaz-2003-07-01 8 4" xfId="340"/>
    <cellStyle name="_Q-Sadovky-výkaz-2003-07-01 8 5" xfId="341"/>
    <cellStyle name="_Q-Sadovky-výkaz-2003-07-01 8 6" xfId="342"/>
    <cellStyle name="_Q-Sadovky-výkaz-2003-07-01 9" xfId="343"/>
    <cellStyle name="_Q-Sadovky-výkaz-2003-07-01 9 2" xfId="344"/>
    <cellStyle name="_Q-Sadovky-výkaz-2003-07-01 9 3" xfId="345"/>
    <cellStyle name="_Q-Sadovky-výkaz-2003-07-01 9 4" xfId="346"/>
    <cellStyle name="_Q-Sadovky-výkaz-2003-07-01 9 5" xfId="347"/>
    <cellStyle name="_Q-Sadovky-výkaz-2003-07-01 9 6" xfId="348"/>
    <cellStyle name="_Q-Sadovky-výkaz-2003-07-01_1" xfId="349"/>
    <cellStyle name="_Q-Sadovky-výkaz-2003-07-01_1 2" xfId="350"/>
    <cellStyle name="_Q-Sadovky-výkaz-2003-07-01_1 3" xfId="351"/>
    <cellStyle name="_Q-Sadovky-výkaz-2003-07-01_1 4" xfId="352"/>
    <cellStyle name="_Q-Sadovky-výkaz-2003-07-01_1 4 2" xfId="1502"/>
    <cellStyle name="_Q-Sadovky-výkaz-2003-07-01_1 4 2 2" xfId="1753"/>
    <cellStyle name="_Q-Sadovky-výkaz-2003-07-01_1 4 3" xfId="1700"/>
    <cellStyle name="_Q-Sadovky-výkaz-2003-07-01_1 4 4" xfId="1819"/>
    <cellStyle name="_Q-Sadovky-výkaz-2003-07-01_1 5" xfId="353"/>
    <cellStyle name="_Q-Sadovky-výkaz-2003-07-01_1 5 2" xfId="1503"/>
    <cellStyle name="_Q-Sadovky-výkaz-2003-07-01_1 5 2 2" xfId="1754"/>
    <cellStyle name="_Q-Sadovky-výkaz-2003-07-01_1 5 3" xfId="1701"/>
    <cellStyle name="_Q-Sadovky-výkaz-2003-07-01_1 5 4" xfId="1820"/>
    <cellStyle name="_Q-Sadovky-výkaz-2003-07-01_1 6" xfId="354"/>
    <cellStyle name="_Q-Sadovky-výkaz-2003-07-01_1 6 2" xfId="1504"/>
    <cellStyle name="_Q-Sadovky-výkaz-2003-07-01_1 6 2 2" xfId="1755"/>
    <cellStyle name="_Q-Sadovky-výkaz-2003-07-01_1 6 3" xfId="1702"/>
    <cellStyle name="_Q-Sadovky-výkaz-2003-07-01_1 6 4" xfId="1821"/>
    <cellStyle name="_Q-Sadovky-výkaz-2003-07-01_1 7" xfId="1501"/>
    <cellStyle name="_Q-Sadovky-výkaz-2003-07-01_1 7 2" xfId="1752"/>
    <cellStyle name="_Q-Sadovky-výkaz-2003-07-01_1 8" xfId="1699"/>
    <cellStyle name="_Q-Sadovky-výkaz-2003-07-01_1 9" xfId="1818"/>
    <cellStyle name="_Q-Sadovky-výkaz-2003-07-01_2" xfId="355"/>
    <cellStyle name="_Q-Sadovky-výkaz-2003-07-01_2 10" xfId="356"/>
    <cellStyle name="_Q-Sadovky-výkaz-2003-07-01_2 10 2" xfId="357"/>
    <cellStyle name="_Q-Sadovky-výkaz-2003-07-01_2 10 3" xfId="358"/>
    <cellStyle name="_Q-Sadovky-výkaz-2003-07-01_2 10 4" xfId="359"/>
    <cellStyle name="_Q-Sadovky-výkaz-2003-07-01_2 11" xfId="360"/>
    <cellStyle name="_Q-Sadovky-výkaz-2003-07-01_2 11 2" xfId="361"/>
    <cellStyle name="_Q-Sadovky-výkaz-2003-07-01_2 11 3" xfId="362"/>
    <cellStyle name="_Q-Sadovky-výkaz-2003-07-01_2 11 4" xfId="363"/>
    <cellStyle name="_Q-Sadovky-výkaz-2003-07-01_2 12" xfId="364"/>
    <cellStyle name="_Q-Sadovky-výkaz-2003-07-01_2 12 2" xfId="365"/>
    <cellStyle name="_Q-Sadovky-výkaz-2003-07-01_2 12 3" xfId="366"/>
    <cellStyle name="_Q-Sadovky-výkaz-2003-07-01_2 12 4" xfId="367"/>
    <cellStyle name="_Q-Sadovky-výkaz-2003-07-01_2 13" xfId="368"/>
    <cellStyle name="_Q-Sadovky-výkaz-2003-07-01_2 13 2" xfId="369"/>
    <cellStyle name="_Q-Sadovky-výkaz-2003-07-01_2 13 3" xfId="370"/>
    <cellStyle name="_Q-Sadovky-výkaz-2003-07-01_2 13 4" xfId="371"/>
    <cellStyle name="_Q-Sadovky-výkaz-2003-07-01_2 14" xfId="372"/>
    <cellStyle name="_Q-Sadovky-výkaz-2003-07-01_2 14 2" xfId="373"/>
    <cellStyle name="_Q-Sadovky-výkaz-2003-07-01_2 14 3" xfId="374"/>
    <cellStyle name="_Q-Sadovky-výkaz-2003-07-01_2 14 4" xfId="375"/>
    <cellStyle name="_Q-Sadovky-výkaz-2003-07-01_2 15" xfId="376"/>
    <cellStyle name="_Q-Sadovky-výkaz-2003-07-01_2 15 2" xfId="377"/>
    <cellStyle name="_Q-Sadovky-výkaz-2003-07-01_2 15 3" xfId="378"/>
    <cellStyle name="_Q-Sadovky-výkaz-2003-07-01_2 15 4" xfId="379"/>
    <cellStyle name="_Q-Sadovky-výkaz-2003-07-01_2 16" xfId="380"/>
    <cellStyle name="_Q-Sadovky-výkaz-2003-07-01_2 16 2" xfId="381"/>
    <cellStyle name="_Q-Sadovky-výkaz-2003-07-01_2 16 3" xfId="382"/>
    <cellStyle name="_Q-Sadovky-výkaz-2003-07-01_2 16 4" xfId="383"/>
    <cellStyle name="_Q-Sadovky-výkaz-2003-07-01_2 17" xfId="384"/>
    <cellStyle name="_Q-Sadovky-výkaz-2003-07-01_2 17 2" xfId="385"/>
    <cellStyle name="_Q-Sadovky-výkaz-2003-07-01_2 17 3" xfId="386"/>
    <cellStyle name="_Q-Sadovky-výkaz-2003-07-01_2 17 4" xfId="387"/>
    <cellStyle name="_Q-Sadovky-výkaz-2003-07-01_2 18" xfId="388"/>
    <cellStyle name="_Q-Sadovky-výkaz-2003-07-01_2 18 2" xfId="389"/>
    <cellStyle name="_Q-Sadovky-výkaz-2003-07-01_2 18 3" xfId="390"/>
    <cellStyle name="_Q-Sadovky-výkaz-2003-07-01_2 18 4" xfId="391"/>
    <cellStyle name="_Q-Sadovky-výkaz-2003-07-01_2 19" xfId="392"/>
    <cellStyle name="_Q-Sadovky-výkaz-2003-07-01_2 19 2" xfId="393"/>
    <cellStyle name="_Q-Sadovky-výkaz-2003-07-01_2 19 3" xfId="394"/>
    <cellStyle name="_Q-Sadovky-výkaz-2003-07-01_2 19 4" xfId="395"/>
    <cellStyle name="_Q-Sadovky-výkaz-2003-07-01_2 2" xfId="396"/>
    <cellStyle name="_Q-Sadovky-výkaz-2003-07-01_2 2 2" xfId="397"/>
    <cellStyle name="_Q-Sadovky-výkaz-2003-07-01_2 2 3" xfId="398"/>
    <cellStyle name="_Q-Sadovky-výkaz-2003-07-01_2 2 4" xfId="399"/>
    <cellStyle name="_Q-Sadovky-výkaz-2003-07-01_2 20" xfId="400"/>
    <cellStyle name="_Q-Sadovky-výkaz-2003-07-01_2 20 2" xfId="401"/>
    <cellStyle name="_Q-Sadovky-výkaz-2003-07-01_2 20 3" xfId="402"/>
    <cellStyle name="_Q-Sadovky-výkaz-2003-07-01_2 20 4" xfId="403"/>
    <cellStyle name="_Q-Sadovky-výkaz-2003-07-01_2 21" xfId="404"/>
    <cellStyle name="_Q-Sadovky-výkaz-2003-07-01_2 21 2" xfId="405"/>
    <cellStyle name="_Q-Sadovky-výkaz-2003-07-01_2 21 3" xfId="406"/>
    <cellStyle name="_Q-Sadovky-výkaz-2003-07-01_2 21 4" xfId="407"/>
    <cellStyle name="_Q-Sadovky-výkaz-2003-07-01_2 22" xfId="408"/>
    <cellStyle name="_Q-Sadovky-výkaz-2003-07-01_2 22 2" xfId="409"/>
    <cellStyle name="_Q-Sadovky-výkaz-2003-07-01_2 22 3" xfId="410"/>
    <cellStyle name="_Q-Sadovky-výkaz-2003-07-01_2 22 4" xfId="411"/>
    <cellStyle name="_Q-Sadovky-výkaz-2003-07-01_2 23" xfId="412"/>
    <cellStyle name="_Q-Sadovky-výkaz-2003-07-01_2 23 2" xfId="413"/>
    <cellStyle name="_Q-Sadovky-výkaz-2003-07-01_2 23 3" xfId="414"/>
    <cellStyle name="_Q-Sadovky-výkaz-2003-07-01_2 23 4" xfId="415"/>
    <cellStyle name="_Q-Sadovky-výkaz-2003-07-01_2 24" xfId="416"/>
    <cellStyle name="_Q-Sadovky-výkaz-2003-07-01_2 25" xfId="417"/>
    <cellStyle name="_Q-Sadovky-výkaz-2003-07-01_2 26" xfId="418"/>
    <cellStyle name="_Q-Sadovky-výkaz-2003-07-01_2 27" xfId="419"/>
    <cellStyle name="_Q-Sadovky-výkaz-2003-07-01_2 28" xfId="420"/>
    <cellStyle name="_Q-Sadovky-výkaz-2003-07-01_2 3" xfId="421"/>
    <cellStyle name="_Q-Sadovky-výkaz-2003-07-01_2 3 2" xfId="422"/>
    <cellStyle name="_Q-Sadovky-výkaz-2003-07-01_2 3 3" xfId="423"/>
    <cellStyle name="_Q-Sadovky-výkaz-2003-07-01_2 3 4" xfId="424"/>
    <cellStyle name="_Q-Sadovky-výkaz-2003-07-01_2 4" xfId="425"/>
    <cellStyle name="_Q-Sadovky-výkaz-2003-07-01_2 4 2" xfId="426"/>
    <cellStyle name="_Q-Sadovky-výkaz-2003-07-01_2 4 3" xfId="427"/>
    <cellStyle name="_Q-Sadovky-výkaz-2003-07-01_2 4 4" xfId="428"/>
    <cellStyle name="_Q-Sadovky-výkaz-2003-07-01_2 5" xfId="429"/>
    <cellStyle name="_Q-Sadovky-výkaz-2003-07-01_2 5 2" xfId="430"/>
    <cellStyle name="_Q-Sadovky-výkaz-2003-07-01_2 5 3" xfId="431"/>
    <cellStyle name="_Q-Sadovky-výkaz-2003-07-01_2 5 4" xfId="432"/>
    <cellStyle name="_Q-Sadovky-výkaz-2003-07-01_2 6" xfId="433"/>
    <cellStyle name="_Q-Sadovky-výkaz-2003-07-01_2 6 2" xfId="434"/>
    <cellStyle name="_Q-Sadovky-výkaz-2003-07-01_2 6 3" xfId="435"/>
    <cellStyle name="_Q-Sadovky-výkaz-2003-07-01_2 6 4" xfId="436"/>
    <cellStyle name="_Q-Sadovky-výkaz-2003-07-01_2 7" xfId="437"/>
    <cellStyle name="_Q-Sadovky-výkaz-2003-07-01_2 7 2" xfId="438"/>
    <cellStyle name="_Q-Sadovky-výkaz-2003-07-01_2 7 3" xfId="439"/>
    <cellStyle name="_Q-Sadovky-výkaz-2003-07-01_2 7 4" xfId="440"/>
    <cellStyle name="_Q-Sadovky-výkaz-2003-07-01_2 8" xfId="441"/>
    <cellStyle name="_Q-Sadovky-výkaz-2003-07-01_2 8 2" xfId="442"/>
    <cellStyle name="_Q-Sadovky-výkaz-2003-07-01_2 8 3" xfId="443"/>
    <cellStyle name="_Q-Sadovky-výkaz-2003-07-01_2 8 4" xfId="444"/>
    <cellStyle name="_Q-Sadovky-výkaz-2003-07-01_2 9" xfId="445"/>
    <cellStyle name="_Q-Sadovky-výkaz-2003-07-01_2 9 2" xfId="446"/>
    <cellStyle name="_Q-Sadovky-výkaz-2003-07-01_2 9 3" xfId="447"/>
    <cellStyle name="_Q-Sadovky-výkaz-2003-07-01_2 9 4" xfId="448"/>
    <cellStyle name="_Q-Sadovky-výkaz-2003-07-01_3" xfId="449"/>
    <cellStyle name="_Q-Sadovky-výkaz-2003-07-01_3 2" xfId="450"/>
    <cellStyle name="_Q-Sadovky-výkaz-2003-07-01_3 3" xfId="451"/>
    <cellStyle name="_Q-Sadovky-výkaz-2003-07-01_3 4" xfId="452"/>
    <cellStyle name="_Q-Sadovky-výkaz-2003-07-01_3 4 2" xfId="1506"/>
    <cellStyle name="_Q-Sadovky-výkaz-2003-07-01_3 4 2 2" xfId="1757"/>
    <cellStyle name="_Q-Sadovky-výkaz-2003-07-01_3 4 3" xfId="1704"/>
    <cellStyle name="_Q-Sadovky-výkaz-2003-07-01_3 4 4" xfId="1823"/>
    <cellStyle name="_Q-Sadovky-výkaz-2003-07-01_3 5" xfId="453"/>
    <cellStyle name="_Q-Sadovky-výkaz-2003-07-01_3 5 2" xfId="1507"/>
    <cellStyle name="_Q-Sadovky-výkaz-2003-07-01_3 5 2 2" xfId="1758"/>
    <cellStyle name="_Q-Sadovky-výkaz-2003-07-01_3 5 3" xfId="1705"/>
    <cellStyle name="_Q-Sadovky-výkaz-2003-07-01_3 5 4" xfId="1824"/>
    <cellStyle name="_Q-Sadovky-výkaz-2003-07-01_3 6" xfId="454"/>
    <cellStyle name="_Q-Sadovky-výkaz-2003-07-01_3 6 2" xfId="1508"/>
    <cellStyle name="_Q-Sadovky-výkaz-2003-07-01_3 6 2 2" xfId="1759"/>
    <cellStyle name="_Q-Sadovky-výkaz-2003-07-01_3 6 3" xfId="1706"/>
    <cellStyle name="_Q-Sadovky-výkaz-2003-07-01_3 6 4" xfId="1825"/>
    <cellStyle name="_Q-Sadovky-výkaz-2003-07-01_3 7" xfId="1505"/>
    <cellStyle name="_Q-Sadovky-výkaz-2003-07-01_3 7 2" xfId="1756"/>
    <cellStyle name="_Q-Sadovky-výkaz-2003-07-01_3 8" xfId="1703"/>
    <cellStyle name="_Q-Sadovky-výkaz-2003-07-01_3 9" xfId="1822"/>
    <cellStyle name="_SO 02.06.02 M+R" xfId="455"/>
    <cellStyle name="_spec_sil_04_2003" xfId="456"/>
    <cellStyle name="_spec_sil_04_2003 2" xfId="457"/>
    <cellStyle name="_spec_sil_04_2003 3" xfId="458"/>
    <cellStyle name="_spec_sil_04_2003 4" xfId="459"/>
    <cellStyle name="_spec_sil_04_2003 5" xfId="460"/>
    <cellStyle name="_spec_sil_04_2003 6" xfId="461"/>
    <cellStyle name="_stav" xfId="462"/>
    <cellStyle name="_teco" xfId="463"/>
    <cellStyle name="_VŠEOBECNÉ PODMÍNKY" xfId="464"/>
    <cellStyle name="_VŠEOBECNÉ PODMÍNKY 2" xfId="465"/>
    <cellStyle name="_VŠEOBECNÉ PODMÍNKY 3" xfId="466"/>
    <cellStyle name="_VŠEOBECNÉ PODMÍNKY 4" xfId="467"/>
    <cellStyle name="_VŠEOBECNÉ PODMÍNKY 5" xfId="468"/>
    <cellStyle name="_VŠEOBECNÉ PODMÍNKY 6" xfId="469"/>
    <cellStyle name="_Vzor ON  060101" xfId="8"/>
    <cellStyle name="_ZPA Jinonice_rozp" xfId="470"/>
    <cellStyle name="1" xfId="471"/>
    <cellStyle name="1 000 Kč_HW" xfId="472"/>
    <cellStyle name="1 2" xfId="473"/>
    <cellStyle name="1 3" xfId="474"/>
    <cellStyle name="1 4" xfId="475"/>
    <cellStyle name="1 5" xfId="476"/>
    <cellStyle name="1 6" xfId="477"/>
    <cellStyle name="1 7" xfId="1477"/>
    <cellStyle name="1 8" xfId="1631"/>
    <cellStyle name="1_AED-YAZ MaR-LOTQ_EXE-001 specifikace" xfId="478"/>
    <cellStyle name="20 % – Zvýraznění1" xfId="9" builtinId="30" customBuiltin="1"/>
    <cellStyle name="20 % – Zvýraznění1 2" xfId="479"/>
    <cellStyle name="20 % – Zvýraznění1 2 2" xfId="480"/>
    <cellStyle name="20 % – Zvýraznění1 2 3" xfId="481"/>
    <cellStyle name="20 % – Zvýraznění1 2 4" xfId="482"/>
    <cellStyle name="20 % – Zvýraznění1 2 5" xfId="483"/>
    <cellStyle name="20 % – Zvýraznění1 2 6" xfId="484"/>
    <cellStyle name="20 % – Zvýraznění1 2 7" xfId="485"/>
    <cellStyle name="20 % – Zvýraznění1 3" xfId="486"/>
    <cellStyle name="20 % – Zvýraznění1 3 2" xfId="487"/>
    <cellStyle name="20 % – Zvýraznění1 4" xfId="488"/>
    <cellStyle name="20 % – Zvýraznění1 4 2" xfId="489"/>
    <cellStyle name="20 % – Zvýraznění1 5" xfId="1555"/>
    <cellStyle name="20 % – Zvýraznění2" xfId="10" builtinId="34" customBuiltin="1"/>
    <cellStyle name="20 % – Zvýraznění2 2" xfId="490"/>
    <cellStyle name="20 % – Zvýraznění2 2 2" xfId="491"/>
    <cellStyle name="20 % – Zvýraznění2 2 3" xfId="492"/>
    <cellStyle name="20 % – Zvýraznění2 2 4" xfId="493"/>
    <cellStyle name="20 % – Zvýraznění2 2 5" xfId="494"/>
    <cellStyle name="20 % – Zvýraznění2 2 6" xfId="495"/>
    <cellStyle name="20 % – Zvýraznění2 2 7" xfId="496"/>
    <cellStyle name="20 % – Zvýraznění2 3" xfId="497"/>
    <cellStyle name="20 % – Zvýraznění2 3 2" xfId="498"/>
    <cellStyle name="20 % – Zvýraznění2 4" xfId="499"/>
    <cellStyle name="20 % – Zvýraznění2 4 2" xfId="500"/>
    <cellStyle name="20 % – Zvýraznění2 5" xfId="1556"/>
    <cellStyle name="20 % – Zvýraznění3" xfId="11" builtinId="38" customBuiltin="1"/>
    <cellStyle name="20 % – Zvýraznění3 2" xfId="501"/>
    <cellStyle name="20 % – Zvýraznění3 2 2" xfId="502"/>
    <cellStyle name="20 % – Zvýraznění3 2 3" xfId="503"/>
    <cellStyle name="20 % – Zvýraznění3 2 4" xfId="504"/>
    <cellStyle name="20 % – Zvýraznění3 2 5" xfId="505"/>
    <cellStyle name="20 % – Zvýraznění3 2 6" xfId="506"/>
    <cellStyle name="20 % – Zvýraznění3 3" xfId="507"/>
    <cellStyle name="20 % – Zvýraznění3 3 2" xfId="508"/>
    <cellStyle name="20 % – Zvýraznění3 4" xfId="509"/>
    <cellStyle name="20 % – Zvýraznění3 4 2" xfId="510"/>
    <cellStyle name="20 % – Zvýraznění3 5" xfId="1557"/>
    <cellStyle name="20 % – Zvýraznění4" xfId="12" builtinId="42" customBuiltin="1"/>
    <cellStyle name="20 % – Zvýraznění4 2" xfId="511"/>
    <cellStyle name="20 % – Zvýraznění4 2 2" xfId="512"/>
    <cellStyle name="20 % – Zvýraznění4 2 3" xfId="513"/>
    <cellStyle name="20 % – Zvýraznění4 2 4" xfId="514"/>
    <cellStyle name="20 % – Zvýraznění4 2 5" xfId="515"/>
    <cellStyle name="20 % – Zvýraznění4 2 6" xfId="516"/>
    <cellStyle name="20 % – Zvýraznění4 2 7" xfId="517"/>
    <cellStyle name="20 % – Zvýraznění4 3" xfId="518"/>
    <cellStyle name="20 % – Zvýraznění4 3 2" xfId="519"/>
    <cellStyle name="20 % – Zvýraznění4 4" xfId="520"/>
    <cellStyle name="20 % – Zvýraznění4 4 2" xfId="521"/>
    <cellStyle name="20 % – Zvýraznění4 5" xfId="1558"/>
    <cellStyle name="20 % – Zvýraznění5" xfId="13" builtinId="46" customBuiltin="1"/>
    <cellStyle name="20 % – Zvýraznění5 2" xfId="522"/>
    <cellStyle name="20 % – Zvýraznění5 2 2" xfId="523"/>
    <cellStyle name="20 % – Zvýraznění5 2 3" xfId="524"/>
    <cellStyle name="20 % – Zvýraznění5 2 4" xfId="525"/>
    <cellStyle name="20 % – Zvýraznění5 2 5" xfId="526"/>
    <cellStyle name="20 % – Zvýraznění5 2 6" xfId="527"/>
    <cellStyle name="20 % – Zvýraznění5 2 7" xfId="528"/>
    <cellStyle name="20 % – Zvýraznění5 3" xfId="529"/>
    <cellStyle name="20 % – Zvýraznění5 3 2" xfId="530"/>
    <cellStyle name="20 % – Zvýraznění5 4" xfId="531"/>
    <cellStyle name="20 % – Zvýraznění5 4 2" xfId="532"/>
    <cellStyle name="20 % – Zvýraznění5 5" xfId="1559"/>
    <cellStyle name="20 % – Zvýraznění6" xfId="14" builtinId="50" customBuiltin="1"/>
    <cellStyle name="20 % – Zvýraznění6 2" xfId="533"/>
    <cellStyle name="20 % – Zvýraznění6 2 2" xfId="534"/>
    <cellStyle name="20 % – Zvýraznění6 2 3" xfId="535"/>
    <cellStyle name="20 % – Zvýraznění6 2 4" xfId="536"/>
    <cellStyle name="20 % – Zvýraznění6 2 5" xfId="537"/>
    <cellStyle name="20 % – Zvýraznění6 2 6" xfId="538"/>
    <cellStyle name="20 % – Zvýraznění6 2 7" xfId="539"/>
    <cellStyle name="20 % – Zvýraznění6 3" xfId="540"/>
    <cellStyle name="20 % – Zvýraznění6 3 2" xfId="541"/>
    <cellStyle name="20 % – Zvýraznění6 4" xfId="542"/>
    <cellStyle name="20 % – Zvýraznění6 4 2" xfId="543"/>
    <cellStyle name="20 % – Zvýraznění6 5" xfId="1560"/>
    <cellStyle name="40 % – Zvýraznění1" xfId="15" builtinId="31" customBuiltin="1"/>
    <cellStyle name="40 % – Zvýraznění1 2" xfId="544"/>
    <cellStyle name="40 % – Zvýraznění1 2 2" xfId="545"/>
    <cellStyle name="40 % – Zvýraznění1 2 3" xfId="546"/>
    <cellStyle name="40 % – Zvýraznění1 2 4" xfId="547"/>
    <cellStyle name="40 % – Zvýraznění1 2 5" xfId="548"/>
    <cellStyle name="40 % – Zvýraznění1 2 6" xfId="549"/>
    <cellStyle name="40 % – Zvýraznění1 3" xfId="550"/>
    <cellStyle name="40 % – Zvýraznění1 3 2" xfId="551"/>
    <cellStyle name="40 % – Zvýraznění1 4" xfId="552"/>
    <cellStyle name="40 % – Zvýraznění1 4 2" xfId="553"/>
    <cellStyle name="40 % – Zvýraznění1 5" xfId="1561"/>
    <cellStyle name="40 % – Zvýraznění2" xfId="16" builtinId="35" customBuiltin="1"/>
    <cellStyle name="40 % – Zvýraznění2 2" xfId="554"/>
    <cellStyle name="40 % – Zvýraznění2 2 2" xfId="555"/>
    <cellStyle name="40 % – Zvýraznění2 2 3" xfId="556"/>
    <cellStyle name="40 % – Zvýraznění2 2 4" xfId="557"/>
    <cellStyle name="40 % – Zvýraznění2 2 5" xfId="558"/>
    <cellStyle name="40 % – Zvýraznění2 2 6" xfId="559"/>
    <cellStyle name="40 % – Zvýraznění2 3" xfId="560"/>
    <cellStyle name="40 % – Zvýraznění2 3 2" xfId="561"/>
    <cellStyle name="40 % – Zvýraznění2 4" xfId="562"/>
    <cellStyle name="40 % – Zvýraznění2 4 2" xfId="563"/>
    <cellStyle name="40 % – Zvýraznění2 5" xfId="1562"/>
    <cellStyle name="40 % – Zvýraznění3" xfId="17" builtinId="39" customBuiltin="1"/>
    <cellStyle name="40 % – Zvýraznění3 2" xfId="564"/>
    <cellStyle name="40 % – Zvýraznění3 2 2" xfId="565"/>
    <cellStyle name="40 % – Zvýraznění3 2 3" xfId="566"/>
    <cellStyle name="40 % – Zvýraznění3 2 4" xfId="567"/>
    <cellStyle name="40 % – Zvýraznění3 2 5" xfId="568"/>
    <cellStyle name="40 % – Zvýraznění3 2 6" xfId="569"/>
    <cellStyle name="40 % – Zvýraznění3 3" xfId="570"/>
    <cellStyle name="40 % – Zvýraznění3 3 2" xfId="571"/>
    <cellStyle name="40 % – Zvýraznění3 4" xfId="572"/>
    <cellStyle name="40 % – Zvýraznění3 4 2" xfId="573"/>
    <cellStyle name="40 % – Zvýraznění3 5" xfId="1563"/>
    <cellStyle name="40 % – Zvýraznění4" xfId="18" builtinId="43" customBuiltin="1"/>
    <cellStyle name="40 % – Zvýraznění4 2" xfId="574"/>
    <cellStyle name="40 % – Zvýraznění4 2 2" xfId="575"/>
    <cellStyle name="40 % – Zvýraznění4 2 3" xfId="576"/>
    <cellStyle name="40 % – Zvýraznění4 2 4" xfId="577"/>
    <cellStyle name="40 % – Zvýraznění4 2 5" xfId="578"/>
    <cellStyle name="40 % – Zvýraznění4 2 6" xfId="579"/>
    <cellStyle name="40 % – Zvýraznění4 3" xfId="580"/>
    <cellStyle name="40 % – Zvýraznění4 3 2" xfId="581"/>
    <cellStyle name="40 % – Zvýraznění4 4" xfId="582"/>
    <cellStyle name="40 % – Zvýraznění4 4 2" xfId="583"/>
    <cellStyle name="40 % – Zvýraznění4 5" xfId="1564"/>
    <cellStyle name="40 % – Zvýraznění5" xfId="19" builtinId="47" customBuiltin="1"/>
    <cellStyle name="40 % – Zvýraznění5 2" xfId="584"/>
    <cellStyle name="40 % – Zvýraznění5 2 2" xfId="585"/>
    <cellStyle name="40 % – Zvýraznění5 2 3" xfId="586"/>
    <cellStyle name="40 % – Zvýraznění5 2 4" xfId="587"/>
    <cellStyle name="40 % – Zvýraznění5 2 5" xfId="588"/>
    <cellStyle name="40 % – Zvýraznění5 2 6" xfId="589"/>
    <cellStyle name="40 % – Zvýraznění5 3" xfId="590"/>
    <cellStyle name="40 % – Zvýraznění5 3 2" xfId="591"/>
    <cellStyle name="40 % – Zvýraznění5 4" xfId="592"/>
    <cellStyle name="40 % – Zvýraznění5 4 2" xfId="593"/>
    <cellStyle name="40 % – Zvýraznění5 5" xfId="1565"/>
    <cellStyle name="40 % – Zvýraznění6" xfId="20" builtinId="51" customBuiltin="1"/>
    <cellStyle name="40 % – Zvýraznění6 2" xfId="594"/>
    <cellStyle name="40 % – Zvýraznění6 2 2" xfId="595"/>
    <cellStyle name="40 % – Zvýraznění6 2 3" xfId="596"/>
    <cellStyle name="40 % – Zvýraznění6 2 4" xfId="597"/>
    <cellStyle name="40 % – Zvýraznění6 2 5" xfId="598"/>
    <cellStyle name="40 % – Zvýraznění6 2 6" xfId="599"/>
    <cellStyle name="40 % – Zvýraznění6 2 7" xfId="600"/>
    <cellStyle name="40 % – Zvýraznění6 3" xfId="220"/>
    <cellStyle name="40 % – Zvýraznění6 3 2" xfId="601"/>
    <cellStyle name="40 % – Zvýraznění6 4" xfId="602"/>
    <cellStyle name="40 % – Zvýraznění6 4 2" xfId="603"/>
    <cellStyle name="40 % – Zvýraznění6 5" xfId="1566"/>
    <cellStyle name="5" xfId="604"/>
    <cellStyle name="5 10" xfId="605"/>
    <cellStyle name="5 11" xfId="606"/>
    <cellStyle name="5 12" xfId="607"/>
    <cellStyle name="5 13" xfId="608"/>
    <cellStyle name="5 14" xfId="609"/>
    <cellStyle name="5 15" xfId="610"/>
    <cellStyle name="5 16" xfId="611"/>
    <cellStyle name="5 17" xfId="612"/>
    <cellStyle name="5 18" xfId="613"/>
    <cellStyle name="5 19" xfId="614"/>
    <cellStyle name="5 2" xfId="615"/>
    <cellStyle name="5 20" xfId="616"/>
    <cellStyle name="5 21" xfId="617"/>
    <cellStyle name="5 22" xfId="618"/>
    <cellStyle name="5 3" xfId="619"/>
    <cellStyle name="5 4" xfId="620"/>
    <cellStyle name="5 5" xfId="621"/>
    <cellStyle name="5 6" xfId="622"/>
    <cellStyle name="5 7" xfId="623"/>
    <cellStyle name="5 8" xfId="624"/>
    <cellStyle name="5 9" xfId="625"/>
    <cellStyle name="60 % – Zvýraznění1" xfId="21" builtinId="32" customBuiltin="1"/>
    <cellStyle name="60 % – Zvýraznění1 2" xfId="626"/>
    <cellStyle name="60 % – Zvýraznění1 2 2" xfId="627"/>
    <cellStyle name="60 % – Zvýraznění1 2 3" xfId="628"/>
    <cellStyle name="60 % – Zvýraznění1 2 4" xfId="629"/>
    <cellStyle name="60 % – Zvýraznění1 2 5" xfId="630"/>
    <cellStyle name="60 % – Zvýraznění1 2 6" xfId="631"/>
    <cellStyle name="60 % – Zvýraznění1 3" xfId="632"/>
    <cellStyle name="60 % – Zvýraznění1 3 2" xfId="633"/>
    <cellStyle name="60 % – Zvýraznění1 4" xfId="634"/>
    <cellStyle name="60 % – Zvýraznění1 4 2" xfId="635"/>
    <cellStyle name="60 % – Zvýraznění1 5" xfId="1567"/>
    <cellStyle name="60 % – Zvýraznění2" xfId="22" builtinId="36" customBuiltin="1"/>
    <cellStyle name="60 % – Zvýraznění2 2" xfId="636"/>
    <cellStyle name="60 % – Zvýraznění2 2 2" xfId="637"/>
    <cellStyle name="60 % – Zvýraznění2 2 3" xfId="638"/>
    <cellStyle name="60 % – Zvýraznění2 2 4" xfId="639"/>
    <cellStyle name="60 % – Zvýraznění2 2 5" xfId="640"/>
    <cellStyle name="60 % – Zvýraznění2 2 6" xfId="641"/>
    <cellStyle name="60 % – Zvýraznění2 3" xfId="642"/>
    <cellStyle name="60 % – Zvýraznění2 3 2" xfId="643"/>
    <cellStyle name="60 % – Zvýraznění2 4" xfId="644"/>
    <cellStyle name="60 % – Zvýraznění2 4 2" xfId="645"/>
    <cellStyle name="60 % – Zvýraznění2 5" xfId="1568"/>
    <cellStyle name="60 % – Zvýraznění3" xfId="23" builtinId="40" customBuiltin="1"/>
    <cellStyle name="60 % – Zvýraznění3 2" xfId="646"/>
    <cellStyle name="60 % – Zvýraznění3 2 2" xfId="647"/>
    <cellStyle name="60 % – Zvýraznění3 2 3" xfId="648"/>
    <cellStyle name="60 % – Zvýraznění3 2 4" xfId="649"/>
    <cellStyle name="60 % – Zvýraznění3 2 5" xfId="650"/>
    <cellStyle name="60 % – Zvýraznění3 2 6" xfId="651"/>
    <cellStyle name="60 % – Zvýraznění3 2 7" xfId="652"/>
    <cellStyle name="60 % – Zvýraznění3 3" xfId="653"/>
    <cellStyle name="60 % – Zvýraznění3 3 2" xfId="654"/>
    <cellStyle name="60 % – Zvýraznění3 4" xfId="655"/>
    <cellStyle name="60 % – Zvýraznění3 4 2" xfId="656"/>
    <cellStyle name="60 % – Zvýraznění3 5" xfId="1569"/>
    <cellStyle name="60 % – Zvýraznění4" xfId="24" builtinId="44" customBuiltin="1"/>
    <cellStyle name="60 % – Zvýraznění4 2" xfId="657"/>
    <cellStyle name="60 % – Zvýraznění4 2 2" xfId="658"/>
    <cellStyle name="60 % – Zvýraznění4 2 3" xfId="659"/>
    <cellStyle name="60 % – Zvýraznění4 2 4" xfId="660"/>
    <cellStyle name="60 % – Zvýraznění4 2 5" xfId="661"/>
    <cellStyle name="60 % – Zvýraznění4 2 6" xfId="662"/>
    <cellStyle name="60 % – Zvýraznění4 3" xfId="663"/>
    <cellStyle name="60 % – Zvýraznění4 3 2" xfId="664"/>
    <cellStyle name="60 % – Zvýraznění4 4" xfId="665"/>
    <cellStyle name="60 % – Zvýraznění4 4 2" xfId="666"/>
    <cellStyle name="60 % – Zvýraznění4 5" xfId="1570"/>
    <cellStyle name="60 % – Zvýraznění5" xfId="25" builtinId="48" customBuiltin="1"/>
    <cellStyle name="60 % – Zvýraznění5 2" xfId="667"/>
    <cellStyle name="60 % – Zvýraznění5 2 2" xfId="668"/>
    <cellStyle name="60 % – Zvýraznění5 2 3" xfId="669"/>
    <cellStyle name="60 % – Zvýraznění5 2 4" xfId="670"/>
    <cellStyle name="60 % – Zvýraznění5 2 5" xfId="671"/>
    <cellStyle name="60 % – Zvýraznění5 2 6" xfId="672"/>
    <cellStyle name="60 % – Zvýraznění5 3" xfId="673"/>
    <cellStyle name="60 % – Zvýraznění5 3 2" xfId="674"/>
    <cellStyle name="60 % – Zvýraznění5 4" xfId="675"/>
    <cellStyle name="60 % – Zvýraznění5 4 2" xfId="676"/>
    <cellStyle name="60 % – Zvýraznění5 5" xfId="1571"/>
    <cellStyle name="60 % – Zvýraznění6" xfId="26" builtinId="52" customBuiltin="1"/>
    <cellStyle name="60 % – Zvýraznění6 2" xfId="677"/>
    <cellStyle name="60 % – Zvýraznění6 2 2" xfId="678"/>
    <cellStyle name="60 % – Zvýraznění6 2 3" xfId="679"/>
    <cellStyle name="60 % – Zvýraznění6 2 4" xfId="680"/>
    <cellStyle name="60 % – Zvýraznění6 2 5" xfId="681"/>
    <cellStyle name="60 % – Zvýraznění6 2 6" xfId="682"/>
    <cellStyle name="60 % – Zvýraznění6 2 7" xfId="683"/>
    <cellStyle name="60 % – Zvýraznění6 3" xfId="684"/>
    <cellStyle name="60 % – Zvýraznění6 3 2" xfId="685"/>
    <cellStyle name="60 % – Zvýraznění6 4" xfId="686"/>
    <cellStyle name="60 % – Zvýraznění6 4 2" xfId="687"/>
    <cellStyle name="60 % – Zvýraznění6 5" xfId="1572"/>
    <cellStyle name="blokcen" xfId="688"/>
    <cellStyle name="B-NR" xfId="689"/>
    <cellStyle name="Bold 11" xfId="27"/>
    <cellStyle name="Bold 11 2" xfId="691"/>
    <cellStyle name="Bold 11 3" xfId="692"/>
    <cellStyle name="Bold 11 4" xfId="693"/>
    <cellStyle name="Bold 11 5" xfId="694"/>
    <cellStyle name="Bold 11 6" xfId="695"/>
    <cellStyle name="Bold 11 7" xfId="690"/>
    <cellStyle name="Bold 11 7 2" xfId="1573"/>
    <cellStyle name="cárkyd" xfId="696"/>
    <cellStyle name="cary" xfId="697"/>
    <cellStyle name="Celkem" xfId="28" builtinId="25" customBuiltin="1"/>
    <cellStyle name="Celkem 2" xfId="698"/>
    <cellStyle name="Celkem 2 2" xfId="699"/>
    <cellStyle name="Celkem 2 3" xfId="700"/>
    <cellStyle name="Celkem 2 4" xfId="701"/>
    <cellStyle name="Celkem 2 5" xfId="702"/>
    <cellStyle name="Celkem 2 6" xfId="703"/>
    <cellStyle name="Celkem 3" xfId="704"/>
    <cellStyle name="Celkem 3 2" xfId="705"/>
    <cellStyle name="Celkem 4" xfId="706"/>
    <cellStyle name="Celkem 4 2" xfId="707"/>
    <cellStyle name="Celkem 5" xfId="1574"/>
    <cellStyle name="cena" xfId="708"/>
    <cellStyle name="CenaJednPolozky" xfId="29"/>
    <cellStyle name="CenaJednPolozky 2" xfId="710"/>
    <cellStyle name="CenaJednPolozky 3" xfId="711"/>
    <cellStyle name="CenaJednPolozky 4" xfId="712"/>
    <cellStyle name="CenaJednPolozky 5" xfId="713"/>
    <cellStyle name="CenaJednPolozky 6" xfId="714"/>
    <cellStyle name="CenaJednPolozky 7" xfId="709"/>
    <cellStyle name="CenaJednPolozky 7 2" xfId="1575"/>
    <cellStyle name="CenaPolozkyCelk" xfId="30"/>
    <cellStyle name="CenaPolozkyHZSCelk" xfId="31"/>
    <cellStyle name="ceník" xfId="715"/>
    <cellStyle name="ceník 2" xfId="716"/>
    <cellStyle name="ceník 3" xfId="717"/>
    <cellStyle name="ceník 4" xfId="718"/>
    <cellStyle name="ceník 4 2" xfId="1510"/>
    <cellStyle name="ceník 4 2 2" xfId="1761"/>
    <cellStyle name="ceník 4 3" xfId="1709"/>
    <cellStyle name="ceník 4 4" xfId="1827"/>
    <cellStyle name="ceník 5" xfId="719"/>
    <cellStyle name="ceník 5 2" xfId="1511"/>
    <cellStyle name="ceník 5 2 2" xfId="1762"/>
    <cellStyle name="ceník 5 3" xfId="1710"/>
    <cellStyle name="ceník 5 4" xfId="1828"/>
    <cellStyle name="ceník 6" xfId="720"/>
    <cellStyle name="ceník 6 2" xfId="1512"/>
    <cellStyle name="ceník 6 2 2" xfId="1763"/>
    <cellStyle name="ceník 6 3" xfId="1711"/>
    <cellStyle name="ceník 6 4" xfId="1829"/>
    <cellStyle name="ceník 7" xfId="1509"/>
    <cellStyle name="ceník 7 2" xfId="1760"/>
    <cellStyle name="ceník 8" xfId="1708"/>
    <cellStyle name="ceník 9" xfId="1826"/>
    <cellStyle name="CisloOddilu" xfId="32"/>
    <cellStyle name="CisloPolozky" xfId="33"/>
    <cellStyle name="CisloSpecif" xfId="34"/>
    <cellStyle name="Comma [0]_9eu2xkjwWrYu0YNRaLvhySkeD" xfId="35"/>
    <cellStyle name="Comma 2" xfId="1632"/>
    <cellStyle name="Comma 2 2" xfId="1802"/>
    <cellStyle name="Comma_299  -  Corrected Annex B1 Summery of Subcapters 24 -1F" xfId="721"/>
    <cellStyle name="Currency (0)" xfId="36"/>
    <cellStyle name="Currency (0) 2" xfId="723"/>
    <cellStyle name="Currency (0) 3" xfId="724"/>
    <cellStyle name="Currency (0) 4" xfId="725"/>
    <cellStyle name="Currency (0) 5" xfId="726"/>
    <cellStyle name="Currency (0) 6" xfId="727"/>
    <cellStyle name="Currency (0) 7" xfId="722"/>
    <cellStyle name="Currency (0) 7 2" xfId="1576"/>
    <cellStyle name="Currency (2)" xfId="37"/>
    <cellStyle name="Currency (2) 2" xfId="729"/>
    <cellStyle name="Currency (2) 3" xfId="730"/>
    <cellStyle name="Currency (2) 4" xfId="731"/>
    <cellStyle name="Currency (2) 5" xfId="732"/>
    <cellStyle name="Currency (2) 6" xfId="733"/>
    <cellStyle name="Currency (2) 7" xfId="728"/>
    <cellStyle name="Currency (2) 7 2" xfId="1577"/>
    <cellStyle name="Currency [0]_3LU9hSJnLyQkkffIimuyOsjVm" xfId="38"/>
    <cellStyle name="Currency_3LU9hSJnLyQkkffIimuyOsjVm" xfId="39"/>
    <cellStyle name="Čárka 2" xfId="240"/>
    <cellStyle name="Čárka 2 2" xfId="1633"/>
    <cellStyle name="Čárka 2 2 2" xfId="1803"/>
    <cellStyle name="Čárka 2 3" xfId="1494"/>
    <cellStyle name="Čárka 2 3 2" xfId="1748"/>
    <cellStyle name="Čárka 2 4" xfId="1694"/>
    <cellStyle name="Čárka 2 5" xfId="1812"/>
    <cellStyle name="Čárka 3" xfId="227"/>
    <cellStyle name="Čárka 3 2" xfId="1634"/>
    <cellStyle name="Čárka 3 2 2" xfId="1804"/>
    <cellStyle name="Čárka 3 3" xfId="1490"/>
    <cellStyle name="Čárka 3 3 2" xfId="1746"/>
    <cellStyle name="Čárka 3 4" xfId="1690"/>
    <cellStyle name="Čárka 3 5" xfId="1870"/>
    <cellStyle name="Čárka 4" xfId="1635"/>
    <cellStyle name="Čárka 4 2" xfId="1805"/>
    <cellStyle name="čárky [0]_Benzina Dačice" xfId="734"/>
    <cellStyle name="čárky 2" xfId="735"/>
    <cellStyle name="čárky 2 10" xfId="736"/>
    <cellStyle name="čárky 2 10 2" xfId="1514"/>
    <cellStyle name="čárky 2 10 2 2" xfId="1765"/>
    <cellStyle name="čárky 2 10 3" xfId="1713"/>
    <cellStyle name="čárky 2 10 4" xfId="1831"/>
    <cellStyle name="čárky 2 11" xfId="737"/>
    <cellStyle name="čárky 2 11 2" xfId="1515"/>
    <cellStyle name="čárky 2 11 2 2" xfId="1766"/>
    <cellStyle name="čárky 2 11 3" xfId="1714"/>
    <cellStyle name="čárky 2 11 4" xfId="1832"/>
    <cellStyle name="čárky 2 12" xfId="738"/>
    <cellStyle name="čárky 2 12 2" xfId="1516"/>
    <cellStyle name="čárky 2 12 2 2" xfId="1767"/>
    <cellStyle name="čárky 2 12 3" xfId="1715"/>
    <cellStyle name="čárky 2 12 4" xfId="1833"/>
    <cellStyle name="čárky 2 13" xfId="739"/>
    <cellStyle name="čárky 2 13 2" xfId="1517"/>
    <cellStyle name="čárky 2 13 2 2" xfId="1768"/>
    <cellStyle name="čárky 2 13 3" xfId="1716"/>
    <cellStyle name="čárky 2 13 4" xfId="1834"/>
    <cellStyle name="čárky 2 14" xfId="740"/>
    <cellStyle name="čárky 2 14 2" xfId="1518"/>
    <cellStyle name="čárky 2 14 2 2" xfId="1769"/>
    <cellStyle name="čárky 2 14 3" xfId="1717"/>
    <cellStyle name="čárky 2 14 4" xfId="1835"/>
    <cellStyle name="čárky 2 15" xfId="741"/>
    <cellStyle name="čárky 2 15 2" xfId="1519"/>
    <cellStyle name="čárky 2 15 2 2" xfId="1770"/>
    <cellStyle name="čárky 2 15 3" xfId="1718"/>
    <cellStyle name="čárky 2 15 4" xfId="1836"/>
    <cellStyle name="čárky 2 16" xfId="742"/>
    <cellStyle name="čárky 2 16 2" xfId="1520"/>
    <cellStyle name="čárky 2 16 2 2" xfId="1771"/>
    <cellStyle name="čárky 2 16 3" xfId="1719"/>
    <cellStyle name="čárky 2 16 4" xfId="1837"/>
    <cellStyle name="čárky 2 17" xfId="743"/>
    <cellStyle name="čárky 2 17 2" xfId="1521"/>
    <cellStyle name="čárky 2 17 2 2" xfId="1772"/>
    <cellStyle name="čárky 2 17 3" xfId="1720"/>
    <cellStyle name="čárky 2 17 4" xfId="1838"/>
    <cellStyle name="čárky 2 18" xfId="744"/>
    <cellStyle name="čárky 2 18 2" xfId="1522"/>
    <cellStyle name="čárky 2 18 2 2" xfId="1773"/>
    <cellStyle name="čárky 2 18 3" xfId="1721"/>
    <cellStyle name="čárky 2 18 4" xfId="1839"/>
    <cellStyle name="čárky 2 19" xfId="745"/>
    <cellStyle name="čárky 2 19 2" xfId="1523"/>
    <cellStyle name="čárky 2 19 2 2" xfId="1774"/>
    <cellStyle name="čárky 2 19 3" xfId="1722"/>
    <cellStyle name="čárky 2 19 4" xfId="1840"/>
    <cellStyle name="čárky 2 2" xfId="746"/>
    <cellStyle name="čárky 2 2 2" xfId="1524"/>
    <cellStyle name="čárky 2 2 2 2" xfId="1775"/>
    <cellStyle name="čárky 2 2 3" xfId="1723"/>
    <cellStyle name="čárky 2 2 4" xfId="1841"/>
    <cellStyle name="čárky 2 20" xfId="747"/>
    <cellStyle name="čárky 2 20 2" xfId="1525"/>
    <cellStyle name="čárky 2 20 2 2" xfId="1776"/>
    <cellStyle name="čárky 2 20 3" xfId="1724"/>
    <cellStyle name="čárky 2 20 4" xfId="1842"/>
    <cellStyle name="čárky 2 21" xfId="748"/>
    <cellStyle name="čárky 2 21 2" xfId="1526"/>
    <cellStyle name="čárky 2 21 2 2" xfId="1777"/>
    <cellStyle name="čárky 2 21 3" xfId="1725"/>
    <cellStyle name="čárky 2 21 4" xfId="1843"/>
    <cellStyle name="čárky 2 22" xfId="749"/>
    <cellStyle name="čárky 2 22 2" xfId="1527"/>
    <cellStyle name="čárky 2 22 2 2" xfId="1778"/>
    <cellStyle name="čárky 2 22 3" xfId="1726"/>
    <cellStyle name="čárky 2 22 4" xfId="1844"/>
    <cellStyle name="čárky 2 23" xfId="750"/>
    <cellStyle name="čárky 2 23 2" xfId="1528"/>
    <cellStyle name="čárky 2 23 2 2" xfId="1779"/>
    <cellStyle name="čárky 2 23 3" xfId="1727"/>
    <cellStyle name="čárky 2 23 4" xfId="1845"/>
    <cellStyle name="čárky 2 24" xfId="751"/>
    <cellStyle name="čárky 2 24 2" xfId="1529"/>
    <cellStyle name="čárky 2 24 2 2" xfId="1780"/>
    <cellStyle name="čárky 2 24 3" xfId="1728"/>
    <cellStyle name="čárky 2 24 4" xfId="1846"/>
    <cellStyle name="čárky 2 25" xfId="752"/>
    <cellStyle name="čárky 2 25 2" xfId="1530"/>
    <cellStyle name="čárky 2 25 2 2" xfId="1781"/>
    <cellStyle name="čárky 2 25 3" xfId="1729"/>
    <cellStyle name="čárky 2 25 4" xfId="1847"/>
    <cellStyle name="čárky 2 26" xfId="1513"/>
    <cellStyle name="čárky 2 26 2" xfId="1764"/>
    <cellStyle name="čárky 2 27" xfId="1712"/>
    <cellStyle name="čárky 2 28" xfId="1830"/>
    <cellStyle name="čárky 2 3" xfId="753"/>
    <cellStyle name="čárky 2 3 2" xfId="1531"/>
    <cellStyle name="čárky 2 3 2 2" xfId="1782"/>
    <cellStyle name="čárky 2 3 3" xfId="1730"/>
    <cellStyle name="čárky 2 3 4" xfId="1848"/>
    <cellStyle name="čárky 2 4" xfId="754"/>
    <cellStyle name="čárky 2 4 2" xfId="1532"/>
    <cellStyle name="čárky 2 4 2 2" xfId="1783"/>
    <cellStyle name="čárky 2 4 3" xfId="1731"/>
    <cellStyle name="čárky 2 4 4" xfId="1849"/>
    <cellStyle name="čárky 2 5" xfId="755"/>
    <cellStyle name="čárky 2 5 2" xfId="1533"/>
    <cellStyle name="čárky 2 5 2 2" xfId="1784"/>
    <cellStyle name="čárky 2 5 3" xfId="1732"/>
    <cellStyle name="čárky 2 5 4" xfId="1850"/>
    <cellStyle name="čárky 2 6" xfId="756"/>
    <cellStyle name="čárky 2 6 2" xfId="1534"/>
    <cellStyle name="čárky 2 6 2 2" xfId="1785"/>
    <cellStyle name="čárky 2 6 3" xfId="1733"/>
    <cellStyle name="čárky 2 6 4" xfId="1851"/>
    <cellStyle name="čárky 2 7" xfId="757"/>
    <cellStyle name="čárky 2 7 2" xfId="1535"/>
    <cellStyle name="čárky 2 7 2 2" xfId="1786"/>
    <cellStyle name="čárky 2 7 3" xfId="1734"/>
    <cellStyle name="čárky 2 7 4" xfId="1852"/>
    <cellStyle name="čárky 2 8" xfId="758"/>
    <cellStyle name="čárky 2 8 2" xfId="1536"/>
    <cellStyle name="čárky 2 8 2 2" xfId="1787"/>
    <cellStyle name="čárky 2 8 3" xfId="1735"/>
    <cellStyle name="čárky 2 8 4" xfId="1853"/>
    <cellStyle name="čárky 2 9" xfId="759"/>
    <cellStyle name="čárky 2 9 2" xfId="1537"/>
    <cellStyle name="čárky 2 9 2 2" xfId="1788"/>
    <cellStyle name="čárky 2 9 3" xfId="1736"/>
    <cellStyle name="čárky 2 9 4" xfId="1854"/>
    <cellStyle name="Čísla v krycím listu" xfId="40"/>
    <cellStyle name="číslo.00_" xfId="760"/>
    <cellStyle name="Date" xfId="41"/>
    <cellStyle name="Date 2" xfId="762"/>
    <cellStyle name="Date 3" xfId="763"/>
    <cellStyle name="Date 4" xfId="764"/>
    <cellStyle name="Date 5" xfId="765"/>
    <cellStyle name="Date 6" xfId="766"/>
    <cellStyle name="Date 7" xfId="761"/>
    <cellStyle name="Date 7 2" xfId="1578"/>
    <cellStyle name="Date-Time" xfId="42"/>
    <cellStyle name="Date-Time 2" xfId="768"/>
    <cellStyle name="Date-Time 3" xfId="769"/>
    <cellStyle name="Date-Time 4" xfId="770"/>
    <cellStyle name="Date-Time 5" xfId="771"/>
    <cellStyle name="Date-Time 6" xfId="772"/>
    <cellStyle name="Date-Time 7" xfId="767"/>
    <cellStyle name="Date-Time 7 2" xfId="1579"/>
    <cellStyle name="Decimal 1" xfId="43"/>
    <cellStyle name="Decimal 1 2" xfId="774"/>
    <cellStyle name="Decimal 1 3" xfId="775"/>
    <cellStyle name="Decimal 1 4" xfId="776"/>
    <cellStyle name="Decimal 1 5" xfId="777"/>
    <cellStyle name="Decimal 1 6" xfId="778"/>
    <cellStyle name="Decimal 1 7" xfId="773"/>
    <cellStyle name="Decimal 1 7 2" xfId="1580"/>
    <cellStyle name="Decimal 2" xfId="44"/>
    <cellStyle name="Decimal 2 2" xfId="780"/>
    <cellStyle name="Decimal 2 3" xfId="781"/>
    <cellStyle name="Decimal 2 4" xfId="782"/>
    <cellStyle name="Decimal 2 5" xfId="783"/>
    <cellStyle name="Decimal 2 6" xfId="784"/>
    <cellStyle name="Decimal 2 7" xfId="779"/>
    <cellStyle name="Decimal 2 7 2" xfId="1581"/>
    <cellStyle name="Decimal 3" xfId="45"/>
    <cellStyle name="Decimal 3 2" xfId="786"/>
    <cellStyle name="Decimal 3 3" xfId="787"/>
    <cellStyle name="Decimal 3 4" xfId="788"/>
    <cellStyle name="Decimal 3 5" xfId="789"/>
    <cellStyle name="Decimal 3 6" xfId="790"/>
    <cellStyle name="Decimal 3 7" xfId="785"/>
    <cellStyle name="Decimal 3 7 2" xfId="1582"/>
    <cellStyle name="Dezimal [0]_Tabelle1" xfId="791"/>
    <cellStyle name="Dezimal_Tabelle1" xfId="792"/>
    <cellStyle name="Dziesiętny [0]_laroux" xfId="46"/>
    <cellStyle name="Dziesiętny_laroux" xfId="47"/>
    <cellStyle name="Euro" xfId="793"/>
    <cellStyle name="Firma" xfId="794"/>
    <cellStyle name="hlavicka" xfId="48"/>
    <cellStyle name="Hlavní nadpis" xfId="795"/>
    <cellStyle name="HmotnJednPolozky" xfId="49"/>
    <cellStyle name="HmotnPolozkyCelk" xfId="50"/>
    <cellStyle name="Hypertextový odkaz 2" xfId="796"/>
    <cellStyle name="Hypertextový odkaz 3" xfId="1483"/>
    <cellStyle name="Chybně" xfId="51" builtinId="27" customBuiltin="1"/>
    <cellStyle name="Chybně 2" xfId="797"/>
    <cellStyle name="Chybně 2 2" xfId="798"/>
    <cellStyle name="Chybně 2 3" xfId="799"/>
    <cellStyle name="Chybně 2 4" xfId="800"/>
    <cellStyle name="Chybně 2 4 2" xfId="801"/>
    <cellStyle name="Chybně 2 5" xfId="802"/>
    <cellStyle name="Chybně 2 5 2" xfId="803"/>
    <cellStyle name="Chybně 2 6" xfId="804"/>
    <cellStyle name="Chybně 2 6 2" xfId="805"/>
    <cellStyle name="Chybně 3" xfId="806"/>
    <cellStyle name="Chybně 3 2" xfId="807"/>
    <cellStyle name="Chybně 4" xfId="808"/>
    <cellStyle name="Chybně 4 2" xfId="809"/>
    <cellStyle name="Chybně 5" xfId="1583"/>
    <cellStyle name="Input" xfId="52"/>
    <cellStyle name="Input %" xfId="53"/>
    <cellStyle name="Input % 2" xfId="812"/>
    <cellStyle name="Input % 3" xfId="813"/>
    <cellStyle name="Input % 4" xfId="814"/>
    <cellStyle name="Input % 5" xfId="815"/>
    <cellStyle name="Input % 6" xfId="816"/>
    <cellStyle name="Input % 7" xfId="811"/>
    <cellStyle name="Input % 7 2" xfId="1585"/>
    <cellStyle name="Input 1" xfId="54"/>
    <cellStyle name="Input 1 2" xfId="818"/>
    <cellStyle name="Input 1 3" xfId="819"/>
    <cellStyle name="Input 1 4" xfId="820"/>
    <cellStyle name="Input 1 5" xfId="817"/>
    <cellStyle name="Input 1 5 2" xfId="1586"/>
    <cellStyle name="Input 10" xfId="1538"/>
    <cellStyle name="Input 11" xfId="1855"/>
    <cellStyle name="Input 12" xfId="1856"/>
    <cellStyle name="Input 2" xfId="821"/>
    <cellStyle name="Input 3" xfId="55"/>
    <cellStyle name="Input 3 2" xfId="823"/>
    <cellStyle name="Input 3 3" xfId="824"/>
    <cellStyle name="Input 3 4" xfId="825"/>
    <cellStyle name="Input 3 5" xfId="826"/>
    <cellStyle name="Input 3 6" xfId="827"/>
    <cellStyle name="Input 3 7" xfId="822"/>
    <cellStyle name="Input 3 7 2" xfId="1587"/>
    <cellStyle name="Input 4" xfId="828"/>
    <cellStyle name="Input 5" xfId="829"/>
    <cellStyle name="Input 6" xfId="830"/>
    <cellStyle name="Input 7" xfId="831"/>
    <cellStyle name="Input 8" xfId="810"/>
    <cellStyle name="Input 8 2" xfId="1584"/>
    <cellStyle name="Input 9" xfId="1488"/>
    <cellStyle name="Kontrolní buňka" xfId="56" builtinId="23" customBuiltin="1"/>
    <cellStyle name="Kontrolní buňka 2" xfId="832"/>
    <cellStyle name="Kontrolní buňka 2 2" xfId="833"/>
    <cellStyle name="Kontrolní buňka 2 3" xfId="834"/>
    <cellStyle name="Kontrolní buňka 2 4" xfId="835"/>
    <cellStyle name="Kontrolní buňka 2 4 2" xfId="836"/>
    <cellStyle name="Kontrolní buňka 2 5" xfId="837"/>
    <cellStyle name="Kontrolní buňka 2 5 2" xfId="838"/>
    <cellStyle name="Kontrolní buňka 2 6" xfId="839"/>
    <cellStyle name="Kontrolní buňka 2 6 2" xfId="840"/>
    <cellStyle name="Kontrolní buňka 2 7" xfId="841"/>
    <cellStyle name="Kontrolní buňka 3" xfId="842"/>
    <cellStyle name="Kontrolní buňka 3 2" xfId="843"/>
    <cellStyle name="Kontrolní buňka 4" xfId="844"/>
    <cellStyle name="Kontrolní buňka 4 2" xfId="845"/>
    <cellStyle name="Kontrolní buňka 5" xfId="1588"/>
    <cellStyle name="lehký dolní okraj" xfId="846"/>
    <cellStyle name="lehký dolní okraj 10" xfId="847"/>
    <cellStyle name="lehký dolní okraj 11" xfId="848"/>
    <cellStyle name="lehký dolní okraj 12" xfId="849"/>
    <cellStyle name="lehký dolní okraj 13" xfId="850"/>
    <cellStyle name="lehký dolní okraj 14" xfId="851"/>
    <cellStyle name="lehký dolní okraj 15" xfId="852"/>
    <cellStyle name="lehký dolní okraj 16" xfId="853"/>
    <cellStyle name="lehký dolní okraj 17" xfId="854"/>
    <cellStyle name="lehký dolní okraj 18" xfId="855"/>
    <cellStyle name="lehký dolní okraj 19" xfId="856"/>
    <cellStyle name="lehký dolní okraj 2" xfId="857"/>
    <cellStyle name="lehký dolní okraj 20" xfId="858"/>
    <cellStyle name="lehký dolní okraj 21" xfId="859"/>
    <cellStyle name="lehký dolní okraj 22" xfId="860"/>
    <cellStyle name="lehký dolní okraj 23" xfId="861"/>
    <cellStyle name="lehký dolní okraj 24" xfId="862"/>
    <cellStyle name="lehký dolní okraj 25" xfId="863"/>
    <cellStyle name="lehký dolní okraj 26" xfId="864"/>
    <cellStyle name="lehký dolní okraj 27" xfId="865"/>
    <cellStyle name="lehký dolní okraj 28" xfId="866"/>
    <cellStyle name="lehký dolní okraj 29" xfId="867"/>
    <cellStyle name="lehký dolní okraj 3" xfId="868"/>
    <cellStyle name="lehký dolní okraj 30" xfId="869"/>
    <cellStyle name="lehký dolní okraj 31" xfId="870"/>
    <cellStyle name="lehký dolní okraj 32" xfId="871"/>
    <cellStyle name="lehký dolní okraj 33" xfId="872"/>
    <cellStyle name="lehký dolní okraj 34" xfId="873"/>
    <cellStyle name="lehký dolní okraj 35" xfId="874"/>
    <cellStyle name="lehký dolní okraj 36" xfId="875"/>
    <cellStyle name="lehký dolní okraj 37" xfId="876"/>
    <cellStyle name="lehký dolní okraj 38" xfId="877"/>
    <cellStyle name="lehký dolní okraj 39" xfId="878"/>
    <cellStyle name="lehký dolní okraj 4" xfId="879"/>
    <cellStyle name="lehký dolní okraj 40" xfId="880"/>
    <cellStyle name="lehký dolní okraj 41" xfId="881"/>
    <cellStyle name="lehký dolní okraj 42" xfId="882"/>
    <cellStyle name="lehký dolní okraj 43" xfId="883"/>
    <cellStyle name="lehký dolní okraj 5" xfId="884"/>
    <cellStyle name="lehký dolní okraj 6" xfId="885"/>
    <cellStyle name="lehký dolní okraj 7" xfId="886"/>
    <cellStyle name="lehký dolní okraj 8" xfId="887"/>
    <cellStyle name="lehký dolní okraj 9" xfId="888"/>
    <cellStyle name="Měna" xfId="126" builtinId="4"/>
    <cellStyle name="Měna 2" xfId="239"/>
    <cellStyle name="Měna 2 2" xfId="222"/>
    <cellStyle name="Měna 2 2 2" xfId="1689"/>
    <cellStyle name="Měna 2 3" xfId="1492"/>
    <cellStyle name="Měna 2 3 2" xfId="1747"/>
    <cellStyle name="Měna 2 4" xfId="1693"/>
    <cellStyle name="Měna 2 5" xfId="1814"/>
    <cellStyle name="Měna 3" xfId="1500"/>
    <cellStyle name="Měna 3 2" xfId="1751"/>
    <cellStyle name="Měna 4" xfId="140"/>
    <cellStyle name="Měna 4 2" xfId="1684"/>
    <cellStyle name="Měna 5" xfId="1675"/>
    <cellStyle name="měny 2" xfId="889"/>
    <cellStyle name="měny 2 2" xfId="890"/>
    <cellStyle name="měny 2 3" xfId="891"/>
    <cellStyle name="měny 2 4" xfId="892"/>
    <cellStyle name="měny 2 4 2" xfId="1540"/>
    <cellStyle name="měny 2 4 2 2" xfId="1790"/>
    <cellStyle name="měny 2 4 3" xfId="1738"/>
    <cellStyle name="měny 2 4 4" xfId="1858"/>
    <cellStyle name="měny 2 5" xfId="893"/>
    <cellStyle name="měny 2 5 2" xfId="1541"/>
    <cellStyle name="měny 2 5 2 2" xfId="1791"/>
    <cellStyle name="měny 2 5 3" xfId="1739"/>
    <cellStyle name="měny 2 5 4" xfId="1859"/>
    <cellStyle name="měny 2 6" xfId="894"/>
    <cellStyle name="měny 2 6 2" xfId="1542"/>
    <cellStyle name="měny 2 6 2 2" xfId="1792"/>
    <cellStyle name="měny 2 6 3" xfId="1740"/>
    <cellStyle name="měny 2 6 4" xfId="1860"/>
    <cellStyle name="měny 2 7" xfId="1539"/>
    <cellStyle name="měny 2 7 2" xfId="1789"/>
    <cellStyle name="měny 2 8" xfId="1737"/>
    <cellStyle name="měny 2 9" xfId="1857"/>
    <cellStyle name="měny 3" xfId="895"/>
    <cellStyle name="MJPolozky" xfId="57"/>
    <cellStyle name="MnozstviPolozky" xfId="58"/>
    <cellStyle name="množství" xfId="896"/>
    <cellStyle name="Month" xfId="59"/>
    <cellStyle name="Month 2" xfId="898"/>
    <cellStyle name="Month 3" xfId="899"/>
    <cellStyle name="Month 4" xfId="900"/>
    <cellStyle name="Month 5" xfId="901"/>
    <cellStyle name="Month 6" xfId="902"/>
    <cellStyle name="Month 7" xfId="897"/>
    <cellStyle name="Month 7 2" xfId="1589"/>
    <cellStyle name="muj" xfId="60"/>
    <cellStyle name="nadpis" xfId="903"/>
    <cellStyle name="Nadpis 1" xfId="61" builtinId="16" customBuiltin="1"/>
    <cellStyle name="Nadpis 1 2" xfId="904"/>
    <cellStyle name="Nadpis 1 2 2" xfId="905"/>
    <cellStyle name="Nadpis 1 2 3" xfId="906"/>
    <cellStyle name="Nadpis 1 2 4" xfId="907"/>
    <cellStyle name="Nadpis 1 2 4 2" xfId="908"/>
    <cellStyle name="Nadpis 1 2 5" xfId="909"/>
    <cellStyle name="Nadpis 1 2 5 2" xfId="910"/>
    <cellStyle name="Nadpis 1 2 6" xfId="911"/>
    <cellStyle name="Nadpis 1 2 6 2" xfId="912"/>
    <cellStyle name="Nadpis 1 3" xfId="913"/>
    <cellStyle name="Nadpis 1 3 2" xfId="914"/>
    <cellStyle name="Nadpis 1 4" xfId="915"/>
    <cellStyle name="Nadpis 1 4 2" xfId="916"/>
    <cellStyle name="Nadpis 1 5" xfId="1590"/>
    <cellStyle name="Nadpis 2" xfId="62" builtinId="17" customBuiltin="1"/>
    <cellStyle name="Nadpis 2 2" xfId="917"/>
    <cellStyle name="Nadpis 2 2 2" xfId="918"/>
    <cellStyle name="Nadpis 2 2 3" xfId="919"/>
    <cellStyle name="Nadpis 2 2 4" xfId="920"/>
    <cellStyle name="Nadpis 2 2 4 2" xfId="921"/>
    <cellStyle name="Nadpis 2 2 5" xfId="922"/>
    <cellStyle name="Nadpis 2 2 5 2" xfId="923"/>
    <cellStyle name="Nadpis 2 2 6" xfId="924"/>
    <cellStyle name="Nadpis 2 2 6 2" xfId="925"/>
    <cellStyle name="Nadpis 2 3" xfId="926"/>
    <cellStyle name="Nadpis 2 3 2" xfId="927"/>
    <cellStyle name="Nadpis 2 4" xfId="928"/>
    <cellStyle name="Nadpis 2 4 2" xfId="929"/>
    <cellStyle name="Nadpis 2 5" xfId="1591"/>
    <cellStyle name="Nadpis 3" xfId="63" builtinId="18" customBuiltin="1"/>
    <cellStyle name="Nadpis 3 2" xfId="930"/>
    <cellStyle name="Nadpis 3 2 2" xfId="931"/>
    <cellStyle name="Nadpis 3 2 3" xfId="932"/>
    <cellStyle name="Nadpis 3 2 4" xfId="933"/>
    <cellStyle name="Nadpis 3 2 4 2" xfId="934"/>
    <cellStyle name="Nadpis 3 2 5" xfId="935"/>
    <cellStyle name="Nadpis 3 2 5 2" xfId="936"/>
    <cellStyle name="Nadpis 3 2 6" xfId="937"/>
    <cellStyle name="Nadpis 3 2 6 2" xfId="938"/>
    <cellStyle name="Nadpis 3 3" xfId="939"/>
    <cellStyle name="Nadpis 3 3 2" xfId="940"/>
    <cellStyle name="Nadpis 3 4" xfId="941"/>
    <cellStyle name="Nadpis 3 4 2" xfId="942"/>
    <cellStyle name="Nadpis 3 5" xfId="1592"/>
    <cellStyle name="Nadpis 4" xfId="64" builtinId="19" customBuiltin="1"/>
    <cellStyle name="Nadpis 4 2" xfId="943"/>
    <cellStyle name="Nadpis 4 2 2" xfId="944"/>
    <cellStyle name="Nadpis 4 2 3" xfId="945"/>
    <cellStyle name="Nadpis 4 2 4" xfId="946"/>
    <cellStyle name="Nadpis 4 2 4 2" xfId="947"/>
    <cellStyle name="Nadpis 4 2 5" xfId="948"/>
    <cellStyle name="Nadpis 4 2 5 2" xfId="949"/>
    <cellStyle name="Nadpis 4 2 6" xfId="950"/>
    <cellStyle name="Nadpis 4 2 6 2" xfId="951"/>
    <cellStyle name="Nadpis 4 3" xfId="952"/>
    <cellStyle name="Nadpis 4 3 2" xfId="953"/>
    <cellStyle name="Nadpis 4 4" xfId="954"/>
    <cellStyle name="Nadpis 4 4 2" xfId="955"/>
    <cellStyle name="Nadpis 4 5" xfId="1593"/>
    <cellStyle name="nadpis-12" xfId="956"/>
    <cellStyle name="nadpis-podtr." xfId="957"/>
    <cellStyle name="nadpis-podtr-12" xfId="958"/>
    <cellStyle name="nadpis-podtr-šik" xfId="959"/>
    <cellStyle name="NAROW" xfId="960"/>
    <cellStyle name="NAROW 2" xfId="1636"/>
    <cellStyle name="Název" xfId="65" builtinId="15" customBuiltin="1"/>
    <cellStyle name="Název 2" xfId="961"/>
    <cellStyle name="Název 2 2" xfId="962"/>
    <cellStyle name="Název 2 3" xfId="963"/>
    <cellStyle name="Název 2 4" xfId="964"/>
    <cellStyle name="Název 2 4 2" xfId="965"/>
    <cellStyle name="Název 2 5" xfId="966"/>
    <cellStyle name="Název 2 5 2" xfId="967"/>
    <cellStyle name="Název 2 6" xfId="968"/>
    <cellStyle name="Název 2 6 2" xfId="969"/>
    <cellStyle name="Název 3" xfId="970"/>
    <cellStyle name="Název 3 2" xfId="971"/>
    <cellStyle name="Název 4" xfId="972"/>
    <cellStyle name="Název 4 2" xfId="973"/>
    <cellStyle name="Název 5" xfId="1594"/>
    <cellStyle name="NazevOddilu" xfId="66"/>
    <cellStyle name="NazevPolozky" xfId="67"/>
    <cellStyle name="NazevSouctuOddilu" xfId="68"/>
    <cellStyle name="Neutrální" xfId="69" builtinId="28" customBuiltin="1"/>
    <cellStyle name="Neutrální 2" xfId="974"/>
    <cellStyle name="Neutrální 2 2" xfId="975"/>
    <cellStyle name="Neutrální 2 3" xfId="976"/>
    <cellStyle name="Neutrální 2 4" xfId="977"/>
    <cellStyle name="Neutrální 2 4 2" xfId="978"/>
    <cellStyle name="Neutrální 2 5" xfId="979"/>
    <cellStyle name="Neutrální 2 5 2" xfId="980"/>
    <cellStyle name="Neutrální 2 6" xfId="981"/>
    <cellStyle name="Neutrální 2 6 2" xfId="982"/>
    <cellStyle name="Neutrální 3" xfId="983"/>
    <cellStyle name="Neutrální 3 2" xfId="984"/>
    <cellStyle name="Neutrální 4" xfId="985"/>
    <cellStyle name="Neutrální 4 2" xfId="986"/>
    <cellStyle name="Neutrální 5" xfId="1595"/>
    <cellStyle name="normal" xfId="987"/>
    <cellStyle name="Normal 11" xfId="70"/>
    <cellStyle name="Normal 11 2" xfId="989"/>
    <cellStyle name="Normal 11 2 2" xfId="1891"/>
    <cellStyle name="Normal 11 3" xfId="990"/>
    <cellStyle name="Normal 11 3 2" xfId="1892"/>
    <cellStyle name="Normal 11 4" xfId="991"/>
    <cellStyle name="Normal 11 4 2" xfId="1893"/>
    <cellStyle name="Normal 11 5" xfId="988"/>
    <cellStyle name="Normal 11 5 2" xfId="1596"/>
    <cellStyle name="Normal 2" xfId="1637"/>
    <cellStyle name="Normal 2 2" xfId="1638"/>
    <cellStyle name="Normal 3" xfId="1639"/>
    <cellStyle name="Normal 3 2" xfId="1640"/>
    <cellStyle name="Normal 4" xfId="1641"/>
    <cellStyle name="Normal 5" xfId="1642"/>
    <cellStyle name="Normal 6" xfId="1643"/>
    <cellStyle name="Normal 7" xfId="1644"/>
    <cellStyle name="Normal_02_beton_vyztuz" xfId="992"/>
    <cellStyle name="Normální" xfId="0" builtinId="0"/>
    <cellStyle name="Normální 10" xfId="1474"/>
    <cellStyle name="normální 10 2" xfId="993"/>
    <cellStyle name="normální 10 3" xfId="994"/>
    <cellStyle name="Normální 11" xfId="1480"/>
    <cellStyle name="Normální 11 10" xfId="1707"/>
    <cellStyle name="Normální 11 10 2" xfId="1879"/>
    <cellStyle name="Normální 11 11" xfId="1895"/>
    <cellStyle name="Normální 11 12" xfId="1897"/>
    <cellStyle name="Normální 11 13" xfId="1867"/>
    <cellStyle name="normální 11 2" xfId="995"/>
    <cellStyle name="normální 11 3" xfId="996"/>
    <cellStyle name="Normální 11 4" xfId="1550"/>
    <cellStyle name="Normální 11 4 2" xfId="1797"/>
    <cellStyle name="Normální 11 4 3" xfId="1873"/>
    <cellStyle name="Normální 11 5" xfId="1745"/>
    <cellStyle name="Normální 11 5 2" xfId="1886"/>
    <cellStyle name="Normální 11 6" xfId="1798"/>
    <cellStyle name="Normální 11 6 2" xfId="1887"/>
    <cellStyle name="Normální 11 7" xfId="1742"/>
    <cellStyle name="Normální 11 7 2" xfId="1883"/>
    <cellStyle name="Normální 11 8" xfId="1743"/>
    <cellStyle name="Normální 11 8 2" xfId="1877"/>
    <cellStyle name="Normální 11 9" xfId="1741"/>
    <cellStyle name="Normální 11 9 2" xfId="1888"/>
    <cellStyle name="Normální 12" xfId="228"/>
    <cellStyle name="normální 12 2" xfId="997"/>
    <cellStyle name="normální 12 3" xfId="998"/>
    <cellStyle name="Normální 12 4" xfId="1868"/>
    <cellStyle name="Normální 12 5" xfId="1898"/>
    <cellStyle name="Normální 13" xfId="1420"/>
    <cellStyle name="normální 13 2" xfId="999"/>
    <cellStyle name="normální 13 3" xfId="1000"/>
    <cellStyle name="Normální 13 4" xfId="1551"/>
    <cellStyle name="Normální 14" xfId="1552"/>
    <cellStyle name="normální 14 2" xfId="1001"/>
    <cellStyle name="normální 14 3" xfId="1002"/>
    <cellStyle name="Normální 14 4" xfId="1884"/>
    <cellStyle name="Normální 14 5" xfId="1903"/>
    <cellStyle name="Normální 15" xfId="1619"/>
    <cellStyle name="normální 15 2" xfId="1003"/>
    <cellStyle name="normální 15 3" xfId="1004"/>
    <cellStyle name="Normální 15 4" xfId="1875"/>
    <cellStyle name="Normální 15 5" xfId="1899"/>
    <cellStyle name="Normální 16" xfId="1654"/>
    <cellStyle name="normální 16 2" xfId="1005"/>
    <cellStyle name="normální 16 3" xfId="1006"/>
    <cellStyle name="Normální 16 4" xfId="1882"/>
    <cellStyle name="Normální 16 5" xfId="1902"/>
    <cellStyle name="Normální 17" xfId="1655"/>
    <cellStyle name="normální 17 2" xfId="1007"/>
    <cellStyle name="normální 17 3" xfId="1008"/>
    <cellStyle name="Normální 17 4" xfId="1878"/>
    <cellStyle name="Normální 17 5" xfId="1900"/>
    <cellStyle name="Normální 18" xfId="1656"/>
    <cellStyle name="normální 18 2" xfId="1009"/>
    <cellStyle name="normální 18 3" xfId="1010"/>
    <cellStyle name="Normální 18 4" xfId="1880"/>
    <cellStyle name="Normální 18 5" xfId="1901"/>
    <cellStyle name="Normální 19" xfId="1497"/>
    <cellStyle name="normální 19 2" xfId="1011"/>
    <cellStyle name="normální 19 3" xfId="1012"/>
    <cellStyle name="Normální 19 4" xfId="1889"/>
    <cellStyle name="Normální 19 5" xfId="1904"/>
    <cellStyle name="normální 2" xfId="123"/>
    <cellStyle name="Normální 2 10" xfId="1811"/>
    <cellStyle name="normální 2 2" xfId="1014"/>
    <cellStyle name="normální 2 2 2" xfId="1015"/>
    <cellStyle name="normální 2 2 3" xfId="1016"/>
    <cellStyle name="normální 2 2 4" xfId="1017"/>
    <cellStyle name="normální 2 2 5" xfId="1479"/>
    <cellStyle name="normální 2 3" xfId="1018"/>
    <cellStyle name="normální 2 4" xfId="1019"/>
    <cellStyle name="normální 2 5" xfId="1013"/>
    <cellStyle name="normální 2 6" xfId="1478"/>
    <cellStyle name="normální 2 6 2" xfId="1549"/>
    <cellStyle name="normální 2 6 2 2" xfId="1796"/>
    <cellStyle name="normální 2 6 2 3" xfId="1872"/>
    <cellStyle name="normální 2 6 3" xfId="1744"/>
    <cellStyle name="normální 2 6 3 2" xfId="1885"/>
    <cellStyle name="normální 2 6 4" xfId="1894"/>
    <cellStyle name="normální 2 6 5" xfId="1896"/>
    <cellStyle name="normální 2 6 6" xfId="1866"/>
    <cellStyle name="Normální 2 7" xfId="225"/>
    <cellStyle name="Normální 2 7 2" xfId="1869"/>
    <cellStyle name="Normální 2 8" xfId="1484"/>
    <cellStyle name="normální 2 8 2" xfId="1626"/>
    <cellStyle name="Normální 2 9" xfId="1495"/>
    <cellStyle name="normální 2_cel_vzor" xfId="1020"/>
    <cellStyle name="Normální 20" xfId="1548"/>
    <cellStyle name="normální 20 2" xfId="1021"/>
    <cellStyle name="normální 20 3" xfId="1022"/>
    <cellStyle name="Normální 20 4" xfId="1890"/>
    <cellStyle name="Normální 20 5" xfId="1905"/>
    <cellStyle name="Normální 21" xfId="1810"/>
    <cellStyle name="normální 21 2" xfId="1023"/>
    <cellStyle name="normální 21 3" xfId="1024"/>
    <cellStyle name="Normální 22" xfId="1864"/>
    <cellStyle name="normální 22 2" xfId="1025"/>
    <cellStyle name="normální 22 3" xfId="1026"/>
    <cellStyle name="normální 23 2" xfId="1027"/>
    <cellStyle name="normální 23 3" xfId="1028"/>
    <cellStyle name="normální 24 2" xfId="1029"/>
    <cellStyle name="normální 24 3" xfId="1030"/>
    <cellStyle name="normální 25 2" xfId="1031"/>
    <cellStyle name="normální 25 3" xfId="1032"/>
    <cellStyle name="normální 256" xfId="1033"/>
    <cellStyle name="normální 257" xfId="1034"/>
    <cellStyle name="normální 258" xfId="1035"/>
    <cellStyle name="normální 259" xfId="1036"/>
    <cellStyle name="normální 26 2" xfId="1037"/>
    <cellStyle name="normální 26 3" xfId="1038"/>
    <cellStyle name="normální 260" xfId="1039"/>
    <cellStyle name="normální 261" xfId="1040"/>
    <cellStyle name="normální 262" xfId="1041"/>
    <cellStyle name="normální 27 2" xfId="1042"/>
    <cellStyle name="normální 27 3" xfId="1043"/>
    <cellStyle name="normální 28 2" xfId="1044"/>
    <cellStyle name="normální 28 3" xfId="1045"/>
    <cellStyle name="normální 29 2" xfId="1046"/>
    <cellStyle name="normální 29 3" xfId="1047"/>
    <cellStyle name="normální 3" xfId="124"/>
    <cellStyle name="normální 3 10" xfId="1048"/>
    <cellStyle name="normální 3 11" xfId="1049"/>
    <cellStyle name="normální 3 12" xfId="1050"/>
    <cellStyle name="normální 3 13" xfId="1051"/>
    <cellStyle name="normální 3 14" xfId="1052"/>
    <cellStyle name="normální 3 15" xfId="1053"/>
    <cellStyle name="normální 3 16" xfId="1054"/>
    <cellStyle name="normální 3 17" xfId="1055"/>
    <cellStyle name="normální 3 18" xfId="1056"/>
    <cellStyle name="normální 3 19" xfId="1057"/>
    <cellStyle name="normální 3 2" xfId="125"/>
    <cellStyle name="normální 3 2 2" xfId="129"/>
    <cellStyle name="normální 3 2 2 2" xfId="242"/>
    <cellStyle name="normální 3 2 2 2 2" xfId="1696"/>
    <cellStyle name="normální 3 2 2 3" xfId="1628"/>
    <cellStyle name="normální 3 2 2 3 2" xfId="1800"/>
    <cellStyle name="normální 3 2 2 4" xfId="142"/>
    <cellStyle name="normální 3 2 2 4 2" xfId="1686"/>
    <cellStyle name="normální 3 2 2 5" xfId="1677"/>
    <cellStyle name="normální 3 2 3" xfId="131"/>
    <cellStyle name="normální 3 2 3 2" xfId="244"/>
    <cellStyle name="normální 3 2 3 2 2" xfId="1698"/>
    <cellStyle name="normální 3 2 3 3" xfId="1544"/>
    <cellStyle name="normální 3 2 3 3 2" xfId="1793"/>
    <cellStyle name="normální 3 2 3 4" xfId="144"/>
    <cellStyle name="normální 3 2 3 4 2" xfId="1688"/>
    <cellStyle name="normální 3 2 3 5" xfId="1679"/>
    <cellStyle name="normální 3 2 4" xfId="238"/>
    <cellStyle name="normální 3 2 4 2" xfId="1692"/>
    <cellStyle name="normální 3 2 5" xfId="1058"/>
    <cellStyle name="normální 3 2 6" xfId="1499"/>
    <cellStyle name="normální 3 2 6 2" xfId="1750"/>
    <cellStyle name="normální 3 2 7" xfId="1658"/>
    <cellStyle name="normální 3 2 7 2" xfId="1809"/>
    <cellStyle name="normální 3 2 8" xfId="139"/>
    <cellStyle name="normální 3 2 8 2" xfId="1683"/>
    <cellStyle name="normální 3 2 9" xfId="1674"/>
    <cellStyle name="normální 3 20" xfId="1059"/>
    <cellStyle name="Normální 3 21" xfId="223"/>
    <cellStyle name="normální 3 21 2" xfId="1627"/>
    <cellStyle name="normální 3 21 2 2" xfId="1799"/>
    <cellStyle name="Normální 3 22" xfId="1485"/>
    <cellStyle name="normální 3 23" xfId="1498"/>
    <cellStyle name="normální 3 23 2" xfId="1749"/>
    <cellStyle name="Normální 3 24" xfId="1493"/>
    <cellStyle name="normální 3 25" xfId="1657"/>
    <cellStyle name="normální 3 25 2" xfId="1808"/>
    <cellStyle name="normální 3 26" xfId="138"/>
    <cellStyle name="normální 3 26 2" xfId="1682"/>
    <cellStyle name="normální 3 27" xfId="1673"/>
    <cellStyle name="Normální 3 28" xfId="1813"/>
    <cellStyle name="Normální 3 29" xfId="1863"/>
    <cellStyle name="normální 3 3" xfId="128"/>
    <cellStyle name="normální 3 3 2" xfId="241"/>
    <cellStyle name="normální 3 3 2 2" xfId="1695"/>
    <cellStyle name="normální 3 3 3" xfId="1060"/>
    <cellStyle name="normální 3 3 4" xfId="1546"/>
    <cellStyle name="normální 3 3 4 2" xfId="1795"/>
    <cellStyle name="normální 3 3 5" xfId="141"/>
    <cellStyle name="normální 3 3 5 2" xfId="1685"/>
    <cellStyle name="normální 3 3 6" xfId="1676"/>
    <cellStyle name="normální 3 4" xfId="130"/>
    <cellStyle name="normální 3 4 2" xfId="243"/>
    <cellStyle name="normální 3 4 2 2" xfId="1697"/>
    <cellStyle name="normální 3 4 3" xfId="1061"/>
    <cellStyle name="normální 3 4 4" xfId="1545"/>
    <cellStyle name="normální 3 4 4 2" xfId="1794"/>
    <cellStyle name="normální 3 4 5" xfId="143"/>
    <cellStyle name="normální 3 4 5 2" xfId="1687"/>
    <cellStyle name="normální 3 4 6" xfId="1678"/>
    <cellStyle name="normální 3 5" xfId="237"/>
    <cellStyle name="normální 3 5 2" xfId="1062"/>
    <cellStyle name="normální 3 5 3" xfId="1691"/>
    <cellStyle name="normální 3 6" xfId="1063"/>
    <cellStyle name="normální 3 7" xfId="1064"/>
    <cellStyle name="normální 3 8" xfId="1065"/>
    <cellStyle name="normální 3 9" xfId="1066"/>
    <cellStyle name="normální 30 2" xfId="1067"/>
    <cellStyle name="normální 30 3" xfId="1068"/>
    <cellStyle name="normální 31 2" xfId="1069"/>
    <cellStyle name="normální 31 3" xfId="1070"/>
    <cellStyle name="normální 32 10" xfId="1071"/>
    <cellStyle name="normální 32 11" xfId="1072"/>
    <cellStyle name="normální 32 12" xfId="1073"/>
    <cellStyle name="normální 32 13" xfId="1074"/>
    <cellStyle name="normální 32 14" xfId="1075"/>
    <cellStyle name="normální 32 15" xfId="1076"/>
    <cellStyle name="normální 32 16" xfId="1077"/>
    <cellStyle name="normální 32 17" xfId="1078"/>
    <cellStyle name="normální 32 18" xfId="1079"/>
    <cellStyle name="normální 32 19" xfId="1080"/>
    <cellStyle name="normální 32 2" xfId="1081"/>
    <cellStyle name="normální 32 20" xfId="1082"/>
    <cellStyle name="normální 32 3" xfId="1083"/>
    <cellStyle name="normální 32 4" xfId="1084"/>
    <cellStyle name="normální 32 5" xfId="1085"/>
    <cellStyle name="normální 32 6" xfId="1086"/>
    <cellStyle name="normální 32 7" xfId="1087"/>
    <cellStyle name="normální 32 8" xfId="1088"/>
    <cellStyle name="normální 32 9" xfId="1089"/>
    <cellStyle name="normální 33 10" xfId="1090"/>
    <cellStyle name="normální 33 11" xfId="1091"/>
    <cellStyle name="normální 33 12" xfId="1092"/>
    <cellStyle name="normální 33 13" xfId="1093"/>
    <cellStyle name="normální 33 14" xfId="1094"/>
    <cellStyle name="normální 33 15" xfId="1095"/>
    <cellStyle name="normální 33 16" xfId="1096"/>
    <cellStyle name="normální 33 17" xfId="1097"/>
    <cellStyle name="normální 33 18" xfId="1098"/>
    <cellStyle name="normální 33 19" xfId="1099"/>
    <cellStyle name="normální 33 2" xfId="1100"/>
    <cellStyle name="normální 33 20" xfId="1101"/>
    <cellStyle name="normální 33 3" xfId="1102"/>
    <cellStyle name="normální 33 4" xfId="1103"/>
    <cellStyle name="normální 33 5" xfId="1104"/>
    <cellStyle name="normální 33 6" xfId="1105"/>
    <cellStyle name="normální 33 7" xfId="1106"/>
    <cellStyle name="normální 33 8" xfId="1107"/>
    <cellStyle name="normální 33 9" xfId="1108"/>
    <cellStyle name="normální 34 2" xfId="1109"/>
    <cellStyle name="normální 34 3" xfId="1110"/>
    <cellStyle name="normální 35 2" xfId="1111"/>
    <cellStyle name="normální 35 3" xfId="1112"/>
    <cellStyle name="normální 36 2" xfId="1113"/>
    <cellStyle name="normální 36 3" xfId="1114"/>
    <cellStyle name="normální 37 2" xfId="1115"/>
    <cellStyle name="normální 37 3" xfId="1116"/>
    <cellStyle name="normální 38 2" xfId="1117"/>
    <cellStyle name="normální 38 3" xfId="1118"/>
    <cellStyle name="normální 39 2" xfId="1119"/>
    <cellStyle name="normální 39 3" xfId="1120"/>
    <cellStyle name="Normální 4" xfId="132"/>
    <cellStyle name="normální 4 2" xfId="1121"/>
    <cellStyle name="Normální 4 2 2" xfId="1645"/>
    <cellStyle name="Normální 4 2 2 2" xfId="1806"/>
    <cellStyle name="normální 4 3" xfId="1122"/>
    <cellStyle name="Normální 4 4" xfId="1481"/>
    <cellStyle name="Normální 4 5" xfId="221"/>
    <cellStyle name="Normální 4 5 2" xfId="1629"/>
    <cellStyle name="Normální 4 5 2 2" xfId="1801"/>
    <cellStyle name="Normální 4 6" xfId="1486"/>
    <cellStyle name="Normální 4 7" xfId="1491"/>
    <cellStyle name="Normální 4 8" xfId="1815"/>
    <cellStyle name="Normální 4 9" xfId="1862"/>
    <cellStyle name="normální 40 2" xfId="1123"/>
    <cellStyle name="normální 40 3" xfId="1124"/>
    <cellStyle name="normální 41 2" xfId="1125"/>
    <cellStyle name="normální 41 3" xfId="1126"/>
    <cellStyle name="normální 42 2" xfId="1127"/>
    <cellStyle name="normální 42 3" xfId="1128"/>
    <cellStyle name="normální 43 2" xfId="1129"/>
    <cellStyle name="normální 43 3" xfId="1130"/>
    <cellStyle name="normální 44 2" xfId="1131"/>
    <cellStyle name="normální 44 3" xfId="1132"/>
    <cellStyle name="normální 45 2" xfId="1133"/>
    <cellStyle name="normální 45 3" xfId="1134"/>
    <cellStyle name="normální 46 2" xfId="1135"/>
    <cellStyle name="normální 46 3" xfId="1136"/>
    <cellStyle name="normální 47 2" xfId="1137"/>
    <cellStyle name="normální 47 3" xfId="1138"/>
    <cellStyle name="normální 48 2" xfId="1139"/>
    <cellStyle name="normální 48 3" xfId="1140"/>
    <cellStyle name="normální 49 2" xfId="1141"/>
    <cellStyle name="normální 49 3" xfId="1142"/>
    <cellStyle name="Normální 5" xfId="133"/>
    <cellStyle name="Normální 5 10" xfId="1881"/>
    <cellStyle name="Normální 5 11" xfId="1816"/>
    <cellStyle name="normální 5 2" xfId="1143"/>
    <cellStyle name="normální 5 3" xfId="1144"/>
    <cellStyle name="normální 5 4" xfId="1145"/>
    <cellStyle name="Normální 5 5" xfId="1473"/>
    <cellStyle name="Normální 5 6" xfId="219"/>
    <cellStyle name="Normální 5 6 2" xfId="1630"/>
    <cellStyle name="Normální 5 7" xfId="1487"/>
    <cellStyle name="Normální 5 8" xfId="1496"/>
    <cellStyle name="Normální 5 9" xfId="1876"/>
    <cellStyle name="normální 50 2" xfId="1146"/>
    <cellStyle name="normální 50 3" xfId="1147"/>
    <cellStyle name="normální 51 2" xfId="1148"/>
    <cellStyle name="normální 51 3" xfId="1149"/>
    <cellStyle name="normální 52 2" xfId="1150"/>
    <cellStyle name="normální 52 3" xfId="1151"/>
    <cellStyle name="normální 53 2" xfId="1152"/>
    <cellStyle name="normální 53 3" xfId="1153"/>
    <cellStyle name="normální 54 2" xfId="1154"/>
    <cellStyle name="normální 54 3" xfId="1155"/>
    <cellStyle name="normální 55 2" xfId="1156"/>
    <cellStyle name="normální 55 3" xfId="1157"/>
    <cellStyle name="normální 56 2" xfId="1158"/>
    <cellStyle name="normální 56 3" xfId="1159"/>
    <cellStyle name="normální 57 2" xfId="1160"/>
    <cellStyle name="normální 57 3" xfId="1161"/>
    <cellStyle name="normální 58 2" xfId="1162"/>
    <cellStyle name="normální 58 3" xfId="1163"/>
    <cellStyle name="normální 59 2" xfId="1164"/>
    <cellStyle name="normální 59 3" xfId="1165"/>
    <cellStyle name="Normální 6" xfId="134"/>
    <cellStyle name="Normální 6 10" xfId="1671"/>
    <cellStyle name="normální 6 2" xfId="1166"/>
    <cellStyle name="normální 6 3" xfId="1167"/>
    <cellStyle name="Normální 6 4" xfId="1646"/>
    <cellStyle name="Normální 6 4 2" xfId="1871"/>
    <cellStyle name="Normální 6 5" xfId="1543"/>
    <cellStyle name="Normální 6 5 2" xfId="1874"/>
    <cellStyle name="Normální 6 6" xfId="234"/>
    <cellStyle name="Normální 6 7" xfId="1661"/>
    <cellStyle name="Normální 6 8" xfId="1668"/>
    <cellStyle name="Normální 6 9" xfId="137"/>
    <cellStyle name="normální 60 2" xfId="1168"/>
    <cellStyle name="normální 60 3" xfId="1169"/>
    <cellStyle name="normální 61" xfId="1170"/>
    <cellStyle name="normální 61 2" xfId="1171"/>
    <cellStyle name="normální 61 3" xfId="1172"/>
    <cellStyle name="normální 62 2" xfId="1173"/>
    <cellStyle name="normální 62 3" xfId="1174"/>
    <cellStyle name="normální 63 2" xfId="1175"/>
    <cellStyle name="normální 63 3" xfId="1176"/>
    <cellStyle name="normální 64 2" xfId="1177"/>
    <cellStyle name="normální 64 3" xfId="1178"/>
    <cellStyle name="normální 65 2" xfId="1179"/>
    <cellStyle name="normální 65 3" xfId="1180"/>
    <cellStyle name="normální 66 2" xfId="1181"/>
    <cellStyle name="normální 66 3" xfId="1182"/>
    <cellStyle name="normální 67" xfId="1183"/>
    <cellStyle name="normální 68 2" xfId="1184"/>
    <cellStyle name="normální 68 3" xfId="1185"/>
    <cellStyle name="normální 69 2" xfId="1186"/>
    <cellStyle name="normální 69 3" xfId="1187"/>
    <cellStyle name="Normální 7" xfId="135"/>
    <cellStyle name="Normální 7 10" xfId="1660"/>
    <cellStyle name="Normální 7 11" xfId="1680"/>
    <cellStyle name="normální 7 2" xfId="1188"/>
    <cellStyle name="normální 7 3" xfId="1189"/>
    <cellStyle name="Normální 7 4" xfId="1470"/>
    <cellStyle name="Normální 7 5" xfId="1669"/>
    <cellStyle name="Normální 7 6" xfId="1663"/>
    <cellStyle name="Normální 7 7" xfId="1666"/>
    <cellStyle name="Normální 7 8" xfId="1665"/>
    <cellStyle name="Normální 7 9" xfId="1672"/>
    <cellStyle name="normální 70 2" xfId="1190"/>
    <cellStyle name="normální 70 3" xfId="1191"/>
    <cellStyle name="normální 71 2" xfId="1192"/>
    <cellStyle name="normální 71 3" xfId="1193"/>
    <cellStyle name="normální 72" xfId="1194"/>
    <cellStyle name="normální 72 2" xfId="1195"/>
    <cellStyle name="normální 72 3" xfId="1196"/>
    <cellStyle name="normální 73 2" xfId="1197"/>
    <cellStyle name="normální 73 3" xfId="1198"/>
    <cellStyle name="normální 74 2" xfId="1199"/>
    <cellStyle name="normální 74 3" xfId="1200"/>
    <cellStyle name="normální 75 2" xfId="1201"/>
    <cellStyle name="normální 75 3" xfId="1202"/>
    <cellStyle name="normální 76 2" xfId="1203"/>
    <cellStyle name="normální 76 3" xfId="1204"/>
    <cellStyle name="normální 77 2" xfId="1205"/>
    <cellStyle name="normální 77 3" xfId="1206"/>
    <cellStyle name="normální 78 2" xfId="1207"/>
    <cellStyle name="normální 78 3" xfId="1208"/>
    <cellStyle name="normální 79" xfId="1209"/>
    <cellStyle name="Normální 8" xfId="136"/>
    <cellStyle name="Normální 8 10" xfId="1659"/>
    <cellStyle name="Normální 8 11" xfId="1681"/>
    <cellStyle name="normální 8 2" xfId="1210"/>
    <cellStyle name="normální 8 3" xfId="1211"/>
    <cellStyle name="Normální 8 4" xfId="1647"/>
    <cellStyle name="Normální 8 4 2" xfId="1807"/>
    <cellStyle name="Normální 8 5" xfId="1471"/>
    <cellStyle name="Normální 8 6" xfId="1670"/>
    <cellStyle name="Normální 8 7" xfId="1662"/>
    <cellStyle name="Normální 8 8" xfId="1667"/>
    <cellStyle name="Normální 8 9" xfId="1664"/>
    <cellStyle name="normální 80" xfId="224"/>
    <cellStyle name="normální 80 10" xfId="1212"/>
    <cellStyle name="normální 80 2" xfId="1213"/>
    <cellStyle name="normální 80 3" xfId="1214"/>
    <cellStyle name="normální 80 4" xfId="1215"/>
    <cellStyle name="normální 80 5" xfId="1216"/>
    <cellStyle name="normální 80 6" xfId="1217"/>
    <cellStyle name="normální 80 7" xfId="1218"/>
    <cellStyle name="normální 80 8" xfId="1219"/>
    <cellStyle name="normální 80 9" xfId="1220"/>
    <cellStyle name="normální 81 2" xfId="1221"/>
    <cellStyle name="normální 81 3" xfId="1222"/>
    <cellStyle name="normální 84" xfId="1223"/>
    <cellStyle name="Normální 9" xfId="1472"/>
    <cellStyle name="normální 9 2" xfId="1224"/>
    <cellStyle name="normální 9 3" xfId="1225"/>
    <cellStyle name="normální vzor" xfId="1226"/>
    <cellStyle name="normální_POL.XLS" xfId="122"/>
    <cellStyle name="normální_POL.XLS 2" xfId="1865"/>
    <cellStyle name="normální_Vyhodnocení vzor_1" xfId="71"/>
    <cellStyle name="Normalny_laroux" xfId="72"/>
    <cellStyle name="Percent ()" xfId="73"/>
    <cellStyle name="Percent () 10" xfId="1228"/>
    <cellStyle name="Percent () 10 2" xfId="1229"/>
    <cellStyle name="Percent () 10 3" xfId="1230"/>
    <cellStyle name="Percent () 11" xfId="1231"/>
    <cellStyle name="Percent () 11 2" xfId="1232"/>
    <cellStyle name="Percent () 11 3" xfId="1233"/>
    <cellStyle name="Percent () 12" xfId="1234"/>
    <cellStyle name="Percent () 12 2" xfId="1235"/>
    <cellStyle name="Percent () 12 3" xfId="1236"/>
    <cellStyle name="Percent () 13" xfId="1237"/>
    <cellStyle name="Percent () 13 2" xfId="1238"/>
    <cellStyle name="Percent () 13 3" xfId="1239"/>
    <cellStyle name="Percent () 14" xfId="1240"/>
    <cellStyle name="Percent () 14 2" xfId="1241"/>
    <cellStyle name="Percent () 14 3" xfId="1242"/>
    <cellStyle name="Percent () 15" xfId="1243"/>
    <cellStyle name="Percent () 15 2" xfId="1244"/>
    <cellStyle name="Percent () 15 3" xfId="1245"/>
    <cellStyle name="Percent () 16" xfId="1246"/>
    <cellStyle name="Percent () 16 2" xfId="1247"/>
    <cellStyle name="Percent () 16 3" xfId="1248"/>
    <cellStyle name="Percent () 17" xfId="1249"/>
    <cellStyle name="Percent () 17 2" xfId="1250"/>
    <cellStyle name="Percent () 17 3" xfId="1251"/>
    <cellStyle name="Percent () 18" xfId="1252"/>
    <cellStyle name="Percent () 18 2" xfId="1253"/>
    <cellStyle name="Percent () 18 3" xfId="1254"/>
    <cellStyle name="Percent () 19" xfId="1255"/>
    <cellStyle name="Percent () 19 2" xfId="1256"/>
    <cellStyle name="Percent () 19 3" xfId="1257"/>
    <cellStyle name="Percent () 2" xfId="1258"/>
    <cellStyle name="Percent () 2 2" xfId="1259"/>
    <cellStyle name="Percent () 2 3" xfId="1260"/>
    <cellStyle name="Percent () 20" xfId="1261"/>
    <cellStyle name="Percent () 20 2" xfId="1262"/>
    <cellStyle name="Percent () 20 3" xfId="1263"/>
    <cellStyle name="Percent () 21" xfId="1264"/>
    <cellStyle name="Percent () 21 2" xfId="1265"/>
    <cellStyle name="Percent () 21 3" xfId="1266"/>
    <cellStyle name="Percent () 22" xfId="1267"/>
    <cellStyle name="Percent () 22 2" xfId="1268"/>
    <cellStyle name="Percent () 22 3" xfId="1269"/>
    <cellStyle name="Percent () 23" xfId="1270"/>
    <cellStyle name="Percent () 23 2" xfId="1271"/>
    <cellStyle name="Percent () 23 3" xfId="1272"/>
    <cellStyle name="Percent () 24" xfId="1273"/>
    <cellStyle name="Percent () 25" xfId="1274"/>
    <cellStyle name="Percent () 26" xfId="1227"/>
    <cellStyle name="Percent () 26 2" xfId="1597"/>
    <cellStyle name="Percent () 3" xfId="1275"/>
    <cellStyle name="Percent () 3 2" xfId="1276"/>
    <cellStyle name="Percent () 3 3" xfId="1277"/>
    <cellStyle name="Percent () 4" xfId="1278"/>
    <cellStyle name="Percent () 4 2" xfId="1279"/>
    <cellStyle name="Percent () 4 3" xfId="1280"/>
    <cellStyle name="Percent () 5" xfId="1281"/>
    <cellStyle name="Percent () 5 2" xfId="1282"/>
    <cellStyle name="Percent () 5 3" xfId="1283"/>
    <cellStyle name="Percent () 6" xfId="1284"/>
    <cellStyle name="Percent () 6 2" xfId="1285"/>
    <cellStyle name="Percent () 6 3" xfId="1286"/>
    <cellStyle name="Percent () 7" xfId="1287"/>
    <cellStyle name="Percent () 7 2" xfId="1288"/>
    <cellStyle name="Percent () 7 3" xfId="1289"/>
    <cellStyle name="Percent () 8" xfId="1290"/>
    <cellStyle name="Percent () 8 2" xfId="1291"/>
    <cellStyle name="Percent () 8 3" xfId="1292"/>
    <cellStyle name="Percent () 9" xfId="1293"/>
    <cellStyle name="Percent () 9 2" xfId="1294"/>
    <cellStyle name="Percent () 9 3" xfId="1295"/>
    <cellStyle name="Percent (0)" xfId="74"/>
    <cellStyle name="Percent (0) 2" xfId="1297"/>
    <cellStyle name="Percent (0) 3" xfId="1298"/>
    <cellStyle name="Percent (0) 4" xfId="1296"/>
    <cellStyle name="Percent (0) 4 2" xfId="1598"/>
    <cellStyle name="Percent (1)" xfId="75"/>
    <cellStyle name="Percent (1) 2" xfId="1300"/>
    <cellStyle name="Percent (1) 3" xfId="1301"/>
    <cellStyle name="Percent (1) 4" xfId="1299"/>
    <cellStyle name="Percent (1) 4 2" xfId="1599"/>
    <cellStyle name="Percent 1" xfId="76"/>
    <cellStyle name="Percent 1 2" xfId="1303"/>
    <cellStyle name="Percent 1 3" xfId="1304"/>
    <cellStyle name="Percent 1 4" xfId="1302"/>
    <cellStyle name="Percent 1 4 2" xfId="1600"/>
    <cellStyle name="Percent 2" xfId="77"/>
    <cellStyle name="Percent 2 2" xfId="1306"/>
    <cellStyle name="Percent 2 3" xfId="1307"/>
    <cellStyle name="Percent 2 4" xfId="1305"/>
    <cellStyle name="Percent 2 4 2" xfId="1601"/>
    <cellStyle name="Percent_Account Detail" xfId="78"/>
    <cellStyle name="Pevné texty v krycím listu" xfId="79"/>
    <cellStyle name="Podnadpis" xfId="1308"/>
    <cellStyle name="popis" xfId="1309"/>
    <cellStyle name="popis polozky" xfId="1648"/>
    <cellStyle name="PoradCisloPolozky" xfId="80"/>
    <cellStyle name="PorizovaniSkutecnosti" xfId="81"/>
    <cellStyle name="pozice" xfId="1310"/>
    <cellStyle name="Poznámka" xfId="82" builtinId="10" customBuiltin="1"/>
    <cellStyle name="Poznámka 2" xfId="127"/>
    <cellStyle name="Poznámka 2 2" xfId="1312"/>
    <cellStyle name="Poznámka 2 3" xfId="1313"/>
    <cellStyle name="Poznámka 2 4" xfId="1311"/>
    <cellStyle name="Poznámka 3" xfId="1314"/>
    <cellStyle name="Poznámka 3 2" xfId="1315"/>
    <cellStyle name="Poznámka 4" xfId="1316"/>
    <cellStyle name="Poznámka 4 2" xfId="1317"/>
    <cellStyle name="Poznámka 5" xfId="1602"/>
    <cellStyle name="procent 2" xfId="1649"/>
    <cellStyle name="Procenta 2" xfId="1482"/>
    <cellStyle name="Procenta 3" xfId="226"/>
    <cellStyle name="ProcentoPrirazPol" xfId="83"/>
    <cellStyle name="Propojená buňka" xfId="84" builtinId="24" customBuiltin="1"/>
    <cellStyle name="Propojená buňka 2" xfId="1318"/>
    <cellStyle name="Propojená buňka 2 2" xfId="1319"/>
    <cellStyle name="Propojená buňka 2 3" xfId="1320"/>
    <cellStyle name="Propojená buňka 3" xfId="1321"/>
    <cellStyle name="Propojená buňka 3 2" xfId="1322"/>
    <cellStyle name="Propojená buňka 4" xfId="1323"/>
    <cellStyle name="Propojená buňka 4 2" xfId="1324"/>
    <cellStyle name="Propojená buňka 5" xfId="1603"/>
    <cellStyle name="RekapCisloOdd" xfId="85"/>
    <cellStyle name="RekapNazOdd" xfId="86"/>
    <cellStyle name="RekapOddiluSoucet" xfId="87"/>
    <cellStyle name="RekapTonaz" xfId="88"/>
    <cellStyle name="rozpočet" xfId="1650"/>
    <cellStyle name="Shaded" xfId="89"/>
    <cellStyle name="Shaded 2" xfId="1326"/>
    <cellStyle name="Shaded 3" xfId="1327"/>
    <cellStyle name="Shaded 4" xfId="1325"/>
    <cellStyle name="Shaded 4 2" xfId="1604"/>
    <cellStyle name="SoucetHmotOddilu" xfId="90"/>
    <cellStyle name="SoucetMontaziOddilu" xfId="91"/>
    <cellStyle name="Specifikace" xfId="1328"/>
    <cellStyle name="Specifikace 2" xfId="1329"/>
    <cellStyle name="Specifikace 3" xfId="1330"/>
    <cellStyle name="Specifikace 4" xfId="1651"/>
    <cellStyle name="Správně" xfId="92" builtinId="26" customBuiltin="1"/>
    <cellStyle name="Správně 2" xfId="1331"/>
    <cellStyle name="Správně 2 2" xfId="1332"/>
    <cellStyle name="Správně 2 3" xfId="1333"/>
    <cellStyle name="Správně 3" xfId="1334"/>
    <cellStyle name="Správně 3 2" xfId="1335"/>
    <cellStyle name="Správně 4" xfId="1336"/>
    <cellStyle name="Správně 4 2" xfId="1337"/>
    <cellStyle name="Správně 5" xfId="1605"/>
    <cellStyle name="Standard_aktuell" xfId="1338"/>
    <cellStyle name="standardní-Courier12" xfId="1339"/>
    <cellStyle name="standardní-podtržený" xfId="1340"/>
    <cellStyle name="standardní-podtržený-šikmý" xfId="1341"/>
    <cellStyle name="standardní-tučně" xfId="1342"/>
    <cellStyle name="standard-podtr" xfId="1343"/>
    <cellStyle name="standard-podtr/tučně" xfId="1344"/>
    <cellStyle name="Stín+tučně" xfId="1345"/>
    <cellStyle name="Stín+tučně+velké písmo" xfId="1346"/>
    <cellStyle name="Styl 1" xfId="93"/>
    <cellStyle name="Styl 1 2" xfId="1348"/>
    <cellStyle name="Styl 1 3" xfId="1349"/>
    <cellStyle name="Styl 1 4" xfId="1350"/>
    <cellStyle name="Styl 1 5" xfId="1347"/>
    <cellStyle name="Styl 1 5 2" xfId="1606"/>
    <cellStyle name="Styl 1_rozp_YAZZ_výběr_konec" xfId="1351"/>
    <cellStyle name="Styl 2" xfId="1352"/>
    <cellStyle name="Styl 3" xfId="1353"/>
    <cellStyle name="Style 1" xfId="1652"/>
    <cellStyle name="Sum" xfId="94"/>
    <cellStyle name="Sum %of HV" xfId="95"/>
    <cellStyle name="Sum %of HV 2" xfId="1356"/>
    <cellStyle name="Sum %of HV 3" xfId="1357"/>
    <cellStyle name="Sum %of HV 4" xfId="1355"/>
    <cellStyle name="Sum %of HV 4 2" xfId="1608"/>
    <cellStyle name="Sum 2" xfId="1358"/>
    <cellStyle name="Sum 3" xfId="1359"/>
    <cellStyle name="Sum 4" xfId="1354"/>
    <cellStyle name="Sum 4 2" xfId="1607"/>
    <cellStyle name="Sum 5" xfId="1489"/>
    <cellStyle name="Sum 6" xfId="1547"/>
    <cellStyle name="Sum 7" xfId="1861"/>
    <cellStyle name="Sum 8" xfId="1817"/>
    <cellStyle name="tabulka cenník" xfId="1653"/>
    <cellStyle name="text" xfId="1360"/>
    <cellStyle name="Text upozornění" xfId="96" builtinId="11" customBuiltin="1"/>
    <cellStyle name="Text upozornění 2" xfId="1361"/>
    <cellStyle name="Text upozornění 2 2" xfId="1362"/>
    <cellStyle name="Text upozornění 2 3" xfId="1363"/>
    <cellStyle name="Text upozornění 3" xfId="1364"/>
    <cellStyle name="Text upozornění 3 2" xfId="1365"/>
    <cellStyle name="Text upozornění 4" xfId="1366"/>
    <cellStyle name="Text upozornění 4 2" xfId="1367"/>
    <cellStyle name="Text upozornění 5" xfId="1609"/>
    <cellStyle name="Text v krycím listu" xfId="97"/>
    <cellStyle name="Thousands (0)" xfId="98"/>
    <cellStyle name="Thousands (0) 2" xfId="1369"/>
    <cellStyle name="Thousands (0) 3" xfId="1370"/>
    <cellStyle name="Thousands (0) 4" xfId="1368"/>
    <cellStyle name="Thousands (0) 4 2" xfId="1610"/>
    <cellStyle name="Thousands (1)" xfId="99"/>
    <cellStyle name="Thousands (1) 2" xfId="1372"/>
    <cellStyle name="Thousands (1) 3" xfId="1373"/>
    <cellStyle name="Thousands (1) 4" xfId="1371"/>
    <cellStyle name="Thousands (1) 4 2" xfId="1611"/>
    <cellStyle name="time" xfId="100"/>
    <cellStyle name="time 2" xfId="1375"/>
    <cellStyle name="time 2 2" xfId="1376"/>
    <cellStyle name="time 3" xfId="1377"/>
    <cellStyle name="time 3 2" xfId="1378"/>
    <cellStyle name="time 4" xfId="1374"/>
    <cellStyle name="time 4 2" xfId="1612"/>
    <cellStyle name="TonazSute" xfId="101"/>
    <cellStyle name="Total" xfId="102"/>
    <cellStyle name="Total 2" xfId="1380"/>
    <cellStyle name="Total 3" xfId="1381"/>
    <cellStyle name="Total 4" xfId="1379"/>
    <cellStyle name="Total 4 2" xfId="1613"/>
    <cellStyle name="Tučně" xfId="1382"/>
    <cellStyle name="TYP ŘÁDKU_2" xfId="1383"/>
    <cellStyle name="Underline 2" xfId="103"/>
    <cellStyle name="Underline 2 2" xfId="1385"/>
    <cellStyle name="Underline 2 3" xfId="1386"/>
    <cellStyle name="Underline 2 4" xfId="1384"/>
    <cellStyle name="Underline 2 4 2" xfId="1614"/>
    <cellStyle name="Vstup" xfId="104" builtinId="20" customBuiltin="1"/>
    <cellStyle name="Vstup 2" xfId="1387"/>
    <cellStyle name="Vstup 2 2" xfId="1388"/>
    <cellStyle name="Vstup 2 3" xfId="1389"/>
    <cellStyle name="Vstup 2 4" xfId="1390"/>
    <cellStyle name="Vstup 3" xfId="1391"/>
    <cellStyle name="Vstup 3 2" xfId="1392"/>
    <cellStyle name="Vstup 4" xfId="1393"/>
    <cellStyle name="Vstup 4 2" xfId="1394"/>
    <cellStyle name="Vstup 5" xfId="1615"/>
    <cellStyle name="VykazPolozka" xfId="105"/>
    <cellStyle name="VykazPorCisPolozky" xfId="106"/>
    <cellStyle name="VykazVzorec" xfId="107"/>
    <cellStyle name="VypocetSkutecnosti" xfId="108"/>
    <cellStyle name="Výpočet" xfId="109" builtinId="22" customBuiltin="1"/>
    <cellStyle name="Výpočet 2" xfId="1395"/>
    <cellStyle name="Výpočet 2 2" xfId="1396"/>
    <cellStyle name="Výpočet 2 3" xfId="1397"/>
    <cellStyle name="Výpočet 2 4" xfId="1398"/>
    <cellStyle name="Výpočet 3" xfId="1399"/>
    <cellStyle name="Výpočet 3 2" xfId="1400"/>
    <cellStyle name="Výpočet 4" xfId="1401"/>
    <cellStyle name="Výpočet 4 2" xfId="1402"/>
    <cellStyle name="Výpočet 5" xfId="1616"/>
    <cellStyle name="Výstup" xfId="110" builtinId="21" customBuiltin="1"/>
    <cellStyle name="Výstup 2" xfId="1403"/>
    <cellStyle name="Výstup 2 2" xfId="1404"/>
    <cellStyle name="Výstup 2 3" xfId="1405"/>
    <cellStyle name="Výstup 2 4" xfId="1406"/>
    <cellStyle name="Výstup 3" xfId="1407"/>
    <cellStyle name="Výstup 3 2" xfId="1408"/>
    <cellStyle name="Výstup 4" xfId="1409"/>
    <cellStyle name="Výstup 4 2" xfId="1410"/>
    <cellStyle name="Výstup 5" xfId="1617"/>
    <cellStyle name="Vysvětlující text" xfId="111" builtinId="53" customBuiltin="1"/>
    <cellStyle name="Vysvětlující text 2" xfId="1411"/>
    <cellStyle name="Vysvětlující text 2 2" xfId="1412"/>
    <cellStyle name="Vysvětlující text 2 3" xfId="1413"/>
    <cellStyle name="Vysvětlující text 3" xfId="1414"/>
    <cellStyle name="Vysvětlující text 3 2" xfId="1415"/>
    <cellStyle name="Vysvětlující text 4" xfId="1416"/>
    <cellStyle name="Vysvětlující text 4 2" xfId="1417"/>
    <cellStyle name="Vysvětlující text 5" xfId="1618"/>
    <cellStyle name="Währung [0]_Tabelle1" xfId="1418"/>
    <cellStyle name="Währung_Tabelle1" xfId="1419"/>
    <cellStyle name="Walutowy [0]_laroux" xfId="112"/>
    <cellStyle name="Walutowy_laroux" xfId="113"/>
    <cellStyle name="Year" xfId="114"/>
    <cellStyle name="Year 2" xfId="1421"/>
    <cellStyle name="Year 3" xfId="1422"/>
    <cellStyle name="základní" xfId="1423"/>
    <cellStyle name="zbozi_c" xfId="115"/>
    <cellStyle name="Zvýraznění 1" xfId="116" builtinId="29" customBuiltin="1"/>
    <cellStyle name="Zvýraznění 1 2" xfId="1424"/>
    <cellStyle name="Zvýraznění 1 2 2" xfId="1425"/>
    <cellStyle name="Zvýraznění 1 2 3" xfId="1426"/>
    <cellStyle name="Zvýraznění 1 3" xfId="1427"/>
    <cellStyle name="Zvýraznění 1 3 2" xfId="1428"/>
    <cellStyle name="Zvýraznění 1 4" xfId="1429"/>
    <cellStyle name="Zvýraznění 1 4 2" xfId="1430"/>
    <cellStyle name="Zvýraznění 1 5" xfId="1620"/>
    <cellStyle name="Zvýraznění 2" xfId="117" builtinId="33" customBuiltin="1"/>
    <cellStyle name="Zvýraznění 2 2" xfId="1431"/>
    <cellStyle name="Zvýraznění 2 2 2" xfId="1432"/>
    <cellStyle name="Zvýraznění 2 2 3" xfId="1433"/>
    <cellStyle name="Zvýraznění 2 3" xfId="1434"/>
    <cellStyle name="Zvýraznění 2 3 2" xfId="1435"/>
    <cellStyle name="Zvýraznění 2 4" xfId="1436"/>
    <cellStyle name="Zvýraznění 2 4 2" xfId="1437"/>
    <cellStyle name="Zvýraznění 2 5" xfId="1621"/>
    <cellStyle name="Zvýraznění 3" xfId="118" builtinId="37" customBuiltin="1"/>
    <cellStyle name="Zvýraznění 3 2" xfId="1438"/>
    <cellStyle name="Zvýraznění 3 2 2" xfId="1439"/>
    <cellStyle name="Zvýraznění 3 2 3" xfId="1440"/>
    <cellStyle name="Zvýraznění 3 3" xfId="1441"/>
    <cellStyle name="Zvýraznění 3 3 2" xfId="1442"/>
    <cellStyle name="Zvýraznění 3 4" xfId="1443"/>
    <cellStyle name="Zvýraznění 3 4 2" xfId="1444"/>
    <cellStyle name="Zvýraznění 3 5" xfId="1622"/>
    <cellStyle name="Zvýraznění 4" xfId="119" builtinId="41" customBuiltin="1"/>
    <cellStyle name="Zvýraznění 4 2" xfId="1445"/>
    <cellStyle name="Zvýraznění 4 2 2" xfId="1446"/>
    <cellStyle name="Zvýraznění 4 2 3" xfId="1447"/>
    <cellStyle name="Zvýraznění 4 3" xfId="1448"/>
    <cellStyle name="Zvýraznění 4 3 2" xfId="1449"/>
    <cellStyle name="Zvýraznění 4 4" xfId="1450"/>
    <cellStyle name="Zvýraznění 4 4 2" xfId="1451"/>
    <cellStyle name="Zvýraznění 4 5" xfId="1623"/>
    <cellStyle name="Zvýraznění 5" xfId="120" builtinId="45" customBuiltin="1"/>
    <cellStyle name="Zvýraznění 5 2" xfId="1452"/>
    <cellStyle name="Zvýraznění 5 2 2" xfId="1453"/>
    <cellStyle name="Zvýraznění 5 2 3" xfId="1454"/>
    <cellStyle name="Zvýraznění 5 2 4" xfId="1455"/>
    <cellStyle name="Zvýraznění 5 3" xfId="1456"/>
    <cellStyle name="Zvýraznění 5 3 2" xfId="1457"/>
    <cellStyle name="Zvýraznění 5 4" xfId="1458"/>
    <cellStyle name="Zvýraznění 5 4 2" xfId="1459"/>
    <cellStyle name="Zvýraznění 5 5" xfId="1624"/>
    <cellStyle name="Zvýraznění 6" xfId="121" builtinId="49" customBuiltin="1"/>
    <cellStyle name="Zvýraznění 6 2" xfId="1460"/>
    <cellStyle name="Zvýraznění 6 2 2" xfId="1461"/>
    <cellStyle name="Zvýraznění 6 2 3" xfId="1462"/>
    <cellStyle name="Zvýraznění 6 3" xfId="1463"/>
    <cellStyle name="Zvýraznění 6 3 2" xfId="1464"/>
    <cellStyle name="Zvýraznění 6 4" xfId="1465"/>
    <cellStyle name="Zvýraznění 6 4 2" xfId="1466"/>
    <cellStyle name="Zvýraznění 6 5" xfId="1625"/>
    <cellStyle name="Zvýrazni" xfId="1467"/>
    <cellStyle name="Zvýrazni 2" xfId="1468"/>
    <cellStyle name="Zvýrazni 3" xfId="146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0</xdr:row>
      <xdr:rowOff>0</xdr:rowOff>
    </xdr:from>
    <xdr:to>
      <xdr:col>1</xdr:col>
      <xdr:colOff>1171575</xdr:colOff>
      <xdr:row>0</xdr:row>
      <xdr:rowOff>0</xdr:rowOff>
    </xdr:to>
    <xdr:pic>
      <xdr:nvPicPr>
        <xdr:cNvPr id="2" name="Picture 1" descr="PSJ-1a-velky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71525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zoomScale="130" zoomScaleNormal="130" zoomScaleSheetLayoutView="100" workbookViewId="0">
      <selection activeCell="F15" sqref="F15"/>
    </sheetView>
  </sheetViews>
  <sheetFormatPr defaultColWidth="9.140625" defaultRowHeight="12.75"/>
  <cols>
    <col min="1" max="1" width="9.140625" style="1"/>
    <col min="2" max="2" width="16.28515625" style="1" customWidth="1"/>
    <col min="3" max="3" width="3.7109375" style="1" customWidth="1"/>
    <col min="4" max="4" width="33.42578125" style="1" customWidth="1"/>
    <col min="5" max="5" width="21" style="1" customWidth="1"/>
    <col min="6" max="16384" width="9.140625" style="1"/>
  </cols>
  <sheetData>
    <row r="1" spans="1:9" customFormat="1" ht="4.5" customHeight="1">
      <c r="B1" s="4"/>
      <c r="C1" s="5"/>
      <c r="D1" s="3"/>
    </row>
    <row r="2" spans="1:9" customFormat="1" ht="13.5" thickBot="1">
      <c r="B2" s="9"/>
      <c r="C2" s="1"/>
      <c r="D2" s="1"/>
      <c r="E2" s="1"/>
    </row>
    <row r="3" spans="1:9" s="2" customFormat="1" ht="39" customHeight="1" thickTop="1">
      <c r="B3" s="104" t="s">
        <v>1</v>
      </c>
      <c r="C3" s="105"/>
      <c r="D3" s="20" t="s">
        <v>23</v>
      </c>
      <c r="E3" s="10"/>
      <c r="F3" s="6" t="s">
        <v>2</v>
      </c>
      <c r="G3" s="7" t="s">
        <v>47</v>
      </c>
      <c r="H3" s="8"/>
    </row>
    <row r="4" spans="1:9" customFormat="1" ht="13.5" thickBot="1">
      <c r="B4" s="106" t="s">
        <v>3</v>
      </c>
      <c r="C4" s="107"/>
      <c r="D4" s="19" t="s">
        <v>24</v>
      </c>
      <c r="E4" s="11"/>
      <c r="F4" s="108" t="s">
        <v>48</v>
      </c>
      <c r="G4" s="109"/>
      <c r="H4" s="110"/>
    </row>
    <row r="5" spans="1:9" customFormat="1" ht="10.5" customHeight="1" thickTop="1" thickBot="1">
      <c r="B5" s="12"/>
      <c r="C5" s="13"/>
      <c r="D5" s="14"/>
      <c r="E5" s="15"/>
      <c r="F5" s="16"/>
      <c r="G5" s="16"/>
      <c r="H5" s="16"/>
    </row>
    <row r="6" spans="1:9" customFormat="1" ht="18" customHeight="1" thickTop="1" thickBot="1">
      <c r="B6" s="111" t="s">
        <v>0</v>
      </c>
      <c r="C6" s="112"/>
      <c r="D6" s="112"/>
      <c r="E6" s="112"/>
      <c r="F6" s="112"/>
      <c r="G6" s="112"/>
      <c r="H6" s="113"/>
      <c r="I6" s="17"/>
    </row>
    <row r="7" spans="1:9" customFormat="1" ht="18" customHeight="1" thickTop="1">
      <c r="A7" s="18"/>
      <c r="B7" s="114" t="s">
        <v>19</v>
      </c>
      <c r="C7" s="114"/>
      <c r="D7" s="115"/>
      <c r="E7" s="116" t="s">
        <v>20</v>
      </c>
      <c r="F7" s="117"/>
      <c r="G7" s="117"/>
      <c r="H7" s="118"/>
    </row>
    <row r="8" spans="1:9" customFormat="1" ht="18" customHeight="1" thickBot="1">
      <c r="A8" s="18"/>
      <c r="B8" s="125" t="s">
        <v>49</v>
      </c>
      <c r="C8" s="126"/>
      <c r="D8" s="126"/>
      <c r="E8" s="127">
        <f>D.1.4.3.!F114</f>
        <v>0</v>
      </c>
      <c r="F8" s="127"/>
      <c r="G8" s="127"/>
      <c r="H8" s="128"/>
    </row>
    <row r="9" spans="1:9" customFormat="1" ht="18" customHeight="1" thickTop="1" thickBot="1">
      <c r="B9" s="119"/>
      <c r="C9" s="119"/>
      <c r="D9" s="119"/>
      <c r="E9" s="120"/>
      <c r="F9" s="120"/>
      <c r="G9" s="120"/>
      <c r="H9" s="120"/>
    </row>
    <row r="10" spans="1:9" customFormat="1" ht="17.25" thickTop="1" thickBot="1">
      <c r="A10" s="18"/>
      <c r="B10" s="121" t="s">
        <v>21</v>
      </c>
      <c r="C10" s="122"/>
      <c r="D10" s="122"/>
      <c r="E10" s="123">
        <f>SUM(E8:H9)</f>
        <v>0</v>
      </c>
      <c r="F10" s="123"/>
      <c r="G10" s="123"/>
      <c r="H10" s="124"/>
    </row>
    <row r="11" spans="1:9" ht="13.5" thickTop="1"/>
  </sheetData>
  <mergeCells count="12">
    <mergeCell ref="B9:D9"/>
    <mergeCell ref="E9:H9"/>
    <mergeCell ref="B10:D10"/>
    <mergeCell ref="E10:H10"/>
    <mergeCell ref="B8:D8"/>
    <mergeCell ref="E8:H8"/>
    <mergeCell ref="B3:C3"/>
    <mergeCell ref="B4:C4"/>
    <mergeCell ref="F4:H4"/>
    <mergeCell ref="B6:H6"/>
    <mergeCell ref="B7:D7"/>
    <mergeCell ref="E7:H7"/>
  </mergeCells>
  <pageMargins left="0.39370078740157483" right="0.39370078740157483" top="0.98425196850393704" bottom="0.98425196850393704" header="0.51181102362204722" footer="0.51181102362204722"/>
  <pageSetup paperSize="9" scale="8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Q124"/>
  <sheetViews>
    <sheetView showGridLines="0" showZeros="0" tabSelected="1" topLeftCell="A92" zoomScale="130" zoomScaleNormal="130" zoomScaleSheetLayoutView="100" workbookViewId="0">
      <selection activeCell="E111" sqref="E111"/>
    </sheetView>
  </sheetViews>
  <sheetFormatPr defaultColWidth="9.140625" defaultRowHeight="12.75"/>
  <cols>
    <col min="1" max="1" width="7.85546875" style="23" bestFit="1" customWidth="1"/>
    <col min="2" max="2" width="48.7109375" style="23" bestFit="1" customWidth="1"/>
    <col min="3" max="3" width="5.140625" style="23" bestFit="1" customWidth="1"/>
    <col min="4" max="4" width="8.5703125" style="36" customWidth="1"/>
    <col min="5" max="5" width="9.85546875" style="23" customWidth="1"/>
    <col min="6" max="6" width="13.85546875" style="23" customWidth="1"/>
    <col min="7" max="7" width="11.7109375" style="23" hidden="1" customWidth="1"/>
    <col min="8" max="8" width="11.5703125" style="23" hidden="1" customWidth="1"/>
    <col min="9" max="9" width="11" style="23" hidden="1" customWidth="1"/>
    <col min="10" max="10" width="10.42578125" style="23" hidden="1" customWidth="1"/>
    <col min="11" max="11" width="3.85546875" style="23" customWidth="1"/>
    <col min="12" max="16384" width="9.140625" style="23"/>
  </cols>
  <sheetData>
    <row r="1" spans="1:13" ht="15.75">
      <c r="A1" s="129" t="s">
        <v>46</v>
      </c>
      <c r="B1" s="129"/>
      <c r="C1" s="129"/>
      <c r="D1" s="129"/>
      <c r="E1" s="129"/>
      <c r="F1" s="129"/>
    </row>
    <row r="2" spans="1:13" ht="14.25" customHeight="1" thickBot="1">
      <c r="B2" s="24"/>
      <c r="C2" s="24"/>
      <c r="D2" s="25"/>
      <c r="E2" s="24"/>
      <c r="F2" s="24"/>
    </row>
    <row r="3" spans="1:13" ht="26.25" thickTop="1">
      <c r="A3" s="26" t="s">
        <v>1</v>
      </c>
      <c r="B3" s="27" t="s">
        <v>23</v>
      </c>
      <c r="C3" s="28"/>
      <c r="D3" s="29" t="s">
        <v>2</v>
      </c>
      <c r="E3" s="30" t="s">
        <v>47</v>
      </c>
      <c r="F3" s="31" t="s">
        <v>135</v>
      </c>
    </row>
    <row r="4" spans="1:13" ht="13.5" thickBot="1">
      <c r="A4" s="32" t="s">
        <v>3</v>
      </c>
      <c r="B4" s="33" t="s">
        <v>24</v>
      </c>
      <c r="C4" s="34"/>
      <c r="D4" s="130" t="s">
        <v>48</v>
      </c>
      <c r="E4" s="131"/>
      <c r="F4" s="132"/>
    </row>
    <row r="5" spans="1:13" ht="13.5" thickTop="1">
      <c r="A5" s="35"/>
      <c r="F5" s="37"/>
    </row>
    <row r="6" spans="1:13" ht="27" customHeight="1">
      <c r="A6" s="38" t="s">
        <v>4</v>
      </c>
      <c r="B6" s="39" t="s">
        <v>5</v>
      </c>
      <c r="C6" s="39" t="s">
        <v>6</v>
      </c>
      <c r="D6" s="40" t="s">
        <v>7</v>
      </c>
      <c r="E6" s="39" t="s">
        <v>8</v>
      </c>
      <c r="F6" s="41" t="s">
        <v>9</v>
      </c>
      <c r="G6" s="42" t="s">
        <v>10</v>
      </c>
      <c r="H6" s="42" t="s">
        <v>11</v>
      </c>
      <c r="I6" s="42" t="s">
        <v>12</v>
      </c>
      <c r="J6" s="42" t="s">
        <v>13</v>
      </c>
      <c r="K6" s="43"/>
      <c r="L6" s="43"/>
    </row>
    <row r="7" spans="1:13">
      <c r="A7" s="44" t="s">
        <v>14</v>
      </c>
      <c r="B7" s="45" t="s">
        <v>85</v>
      </c>
      <c r="C7" s="46"/>
      <c r="D7" s="47"/>
      <c r="E7" s="47"/>
      <c r="F7" s="48"/>
      <c r="G7" s="49"/>
      <c r="H7" s="50"/>
      <c r="I7" s="51"/>
      <c r="J7" s="52"/>
      <c r="K7" s="43"/>
      <c r="L7" s="43"/>
    </row>
    <row r="8" spans="1:13" ht="33.75">
      <c r="A8" s="53">
        <v>1</v>
      </c>
      <c r="B8" s="54" t="s">
        <v>53</v>
      </c>
      <c r="C8" s="55" t="s">
        <v>16</v>
      </c>
      <c r="D8" s="56">
        <v>1</v>
      </c>
      <c r="E8" s="21"/>
      <c r="F8" s="57">
        <f>E8*D8</f>
        <v>0</v>
      </c>
      <c r="G8" s="58"/>
      <c r="H8" s="59"/>
      <c r="I8" s="58"/>
      <c r="J8" s="59"/>
      <c r="K8" s="43"/>
      <c r="L8" s="43"/>
      <c r="M8" s="60"/>
    </row>
    <row r="9" spans="1:13">
      <c r="A9" s="53">
        <v>2</v>
      </c>
      <c r="B9" s="54" t="s">
        <v>54</v>
      </c>
      <c r="C9" s="55" t="s">
        <v>16</v>
      </c>
      <c r="D9" s="56">
        <v>2</v>
      </c>
      <c r="E9" s="21"/>
      <c r="F9" s="57">
        <f t="shared" ref="F9:F94" si="0">E9*D9</f>
        <v>0</v>
      </c>
      <c r="G9" s="58"/>
      <c r="H9" s="59"/>
      <c r="I9" s="58"/>
      <c r="J9" s="59"/>
      <c r="K9" s="43"/>
      <c r="L9" s="43"/>
    </row>
    <row r="10" spans="1:13">
      <c r="A10" s="53">
        <v>3</v>
      </c>
      <c r="B10" s="54" t="s">
        <v>69</v>
      </c>
      <c r="C10" s="55" t="s">
        <v>16</v>
      </c>
      <c r="D10" s="56">
        <v>1</v>
      </c>
      <c r="E10" s="21"/>
      <c r="F10" s="57">
        <f t="shared" si="0"/>
        <v>0</v>
      </c>
      <c r="G10" s="58"/>
      <c r="H10" s="59"/>
      <c r="I10" s="58"/>
      <c r="J10" s="59"/>
      <c r="K10" s="43"/>
      <c r="L10" s="43"/>
    </row>
    <row r="11" spans="1:13">
      <c r="A11" s="53">
        <v>4</v>
      </c>
      <c r="B11" s="61" t="s">
        <v>55</v>
      </c>
      <c r="C11" s="55" t="s">
        <v>16</v>
      </c>
      <c r="D11" s="56">
        <v>1</v>
      </c>
      <c r="E11" s="21"/>
      <c r="F11" s="57">
        <f t="shared" si="0"/>
        <v>0</v>
      </c>
      <c r="G11" s="58"/>
      <c r="H11" s="59"/>
      <c r="I11" s="58"/>
      <c r="J11" s="59"/>
      <c r="K11" s="43"/>
      <c r="L11" s="43"/>
    </row>
    <row r="12" spans="1:13" ht="22.5">
      <c r="A12" s="53">
        <v>5</v>
      </c>
      <c r="B12" s="62" t="s">
        <v>111</v>
      </c>
      <c r="C12" s="55" t="s">
        <v>16</v>
      </c>
      <c r="D12" s="56">
        <v>1</v>
      </c>
      <c r="E12" s="21"/>
      <c r="F12" s="57">
        <f t="shared" si="0"/>
        <v>0</v>
      </c>
      <c r="G12" s="58"/>
      <c r="H12" s="59"/>
      <c r="I12" s="58"/>
      <c r="J12" s="59"/>
      <c r="K12" s="43"/>
      <c r="L12" s="43"/>
    </row>
    <row r="13" spans="1:13">
      <c r="A13" s="53">
        <v>6</v>
      </c>
      <c r="B13" s="63" t="s">
        <v>59</v>
      </c>
      <c r="C13" s="55" t="s">
        <v>16</v>
      </c>
      <c r="D13" s="56">
        <v>30</v>
      </c>
      <c r="E13" s="21"/>
      <c r="F13" s="57">
        <f t="shared" si="0"/>
        <v>0</v>
      </c>
      <c r="G13" s="58"/>
      <c r="H13" s="59"/>
      <c r="I13" s="58"/>
      <c r="J13" s="59"/>
      <c r="K13" s="43"/>
      <c r="L13" s="43"/>
    </row>
    <row r="14" spans="1:13">
      <c r="A14" s="53">
        <v>7</v>
      </c>
      <c r="B14" s="61" t="s">
        <v>60</v>
      </c>
      <c r="C14" s="55" t="s">
        <v>16</v>
      </c>
      <c r="D14" s="56">
        <v>1</v>
      </c>
      <c r="E14" s="21"/>
      <c r="F14" s="57">
        <f t="shared" si="0"/>
        <v>0</v>
      </c>
      <c r="G14" s="58"/>
      <c r="H14" s="59"/>
      <c r="I14" s="58"/>
      <c r="J14" s="59"/>
      <c r="K14" s="43"/>
      <c r="L14" s="43"/>
    </row>
    <row r="15" spans="1:13">
      <c r="A15" s="53">
        <v>8</v>
      </c>
      <c r="B15" s="61" t="s">
        <v>68</v>
      </c>
      <c r="C15" s="55" t="s">
        <v>16</v>
      </c>
      <c r="D15" s="56">
        <v>44</v>
      </c>
      <c r="E15" s="21"/>
      <c r="F15" s="57">
        <f t="shared" si="0"/>
        <v>0</v>
      </c>
      <c r="G15" s="58"/>
      <c r="H15" s="59"/>
      <c r="I15" s="58"/>
      <c r="J15" s="59"/>
      <c r="K15" s="43"/>
      <c r="L15" s="43"/>
    </row>
    <row r="16" spans="1:13" ht="33.75">
      <c r="A16" s="53">
        <v>9</v>
      </c>
      <c r="B16" s="64" t="s">
        <v>115</v>
      </c>
      <c r="C16" s="55" t="s">
        <v>16</v>
      </c>
      <c r="D16" s="56">
        <v>1</v>
      </c>
      <c r="E16" s="21"/>
      <c r="F16" s="57">
        <f t="shared" si="0"/>
        <v>0</v>
      </c>
      <c r="G16" s="58"/>
      <c r="H16" s="59"/>
      <c r="I16" s="58"/>
      <c r="J16" s="59"/>
      <c r="K16" s="43"/>
      <c r="L16" s="43"/>
    </row>
    <row r="17" spans="1:12" ht="33.75">
      <c r="A17" s="53">
        <v>10</v>
      </c>
      <c r="B17" s="64" t="s">
        <v>118</v>
      </c>
      <c r="C17" s="55" t="s">
        <v>16</v>
      </c>
      <c r="D17" s="56">
        <v>1</v>
      </c>
      <c r="E17" s="21"/>
      <c r="F17" s="57">
        <f t="shared" si="0"/>
        <v>0</v>
      </c>
      <c r="G17" s="58"/>
      <c r="H17" s="59"/>
      <c r="I17" s="58"/>
      <c r="J17" s="59"/>
      <c r="K17" s="43"/>
      <c r="L17" s="43"/>
    </row>
    <row r="18" spans="1:12">
      <c r="A18" s="53">
        <v>11</v>
      </c>
      <c r="B18" s="61" t="s">
        <v>86</v>
      </c>
      <c r="C18" s="55" t="s">
        <v>16</v>
      </c>
      <c r="D18" s="56">
        <v>1</v>
      </c>
      <c r="E18" s="21"/>
      <c r="F18" s="57">
        <f t="shared" si="0"/>
        <v>0</v>
      </c>
      <c r="G18" s="58"/>
      <c r="H18" s="59"/>
      <c r="I18" s="58"/>
      <c r="J18" s="59"/>
      <c r="K18" s="43"/>
      <c r="L18" s="43"/>
    </row>
    <row r="19" spans="1:12">
      <c r="A19" s="53">
        <v>12</v>
      </c>
      <c r="B19" s="61" t="s">
        <v>82</v>
      </c>
      <c r="C19" s="55" t="s">
        <v>16</v>
      </c>
      <c r="D19" s="56">
        <v>18</v>
      </c>
      <c r="E19" s="21"/>
      <c r="F19" s="57">
        <f t="shared" si="0"/>
        <v>0</v>
      </c>
      <c r="G19" s="58"/>
      <c r="H19" s="59"/>
      <c r="I19" s="58"/>
      <c r="J19" s="59"/>
      <c r="K19" s="43"/>
      <c r="L19" s="43"/>
    </row>
    <row r="20" spans="1:12">
      <c r="A20" s="53">
        <v>13</v>
      </c>
      <c r="B20" s="61" t="s">
        <v>83</v>
      </c>
      <c r="C20" s="55" t="s">
        <v>84</v>
      </c>
      <c r="D20" s="56">
        <v>11</v>
      </c>
      <c r="E20" s="21"/>
      <c r="F20" s="57">
        <f t="shared" si="0"/>
        <v>0</v>
      </c>
      <c r="G20" s="58"/>
      <c r="H20" s="59"/>
      <c r="I20" s="58"/>
      <c r="J20" s="59"/>
      <c r="K20" s="43"/>
      <c r="L20" s="43"/>
    </row>
    <row r="21" spans="1:12">
      <c r="A21" s="53">
        <v>14</v>
      </c>
      <c r="B21" s="61" t="s">
        <v>78</v>
      </c>
      <c r="C21" s="55" t="s">
        <v>16</v>
      </c>
      <c r="D21" s="56">
        <v>7</v>
      </c>
      <c r="E21" s="21"/>
      <c r="F21" s="57">
        <f t="shared" si="0"/>
        <v>0</v>
      </c>
      <c r="G21" s="58"/>
      <c r="H21" s="59"/>
      <c r="I21" s="58"/>
      <c r="J21" s="59"/>
      <c r="K21" s="43"/>
      <c r="L21" s="43"/>
    </row>
    <row r="22" spans="1:12" ht="22.5">
      <c r="A22" s="53">
        <v>15</v>
      </c>
      <c r="B22" s="65" t="s">
        <v>87</v>
      </c>
      <c r="C22" s="55" t="s">
        <v>16</v>
      </c>
      <c r="D22" s="56">
        <v>1</v>
      </c>
      <c r="E22" s="21"/>
      <c r="F22" s="57">
        <f t="shared" si="0"/>
        <v>0</v>
      </c>
      <c r="G22" s="58"/>
      <c r="H22" s="59"/>
      <c r="I22" s="58"/>
      <c r="J22" s="59"/>
      <c r="K22" s="43"/>
      <c r="L22" s="43"/>
    </row>
    <row r="23" spans="1:12">
      <c r="A23" s="53">
        <v>16</v>
      </c>
      <c r="B23" s="66" t="s">
        <v>81</v>
      </c>
      <c r="C23" s="55" t="s">
        <v>16</v>
      </c>
      <c r="D23" s="56">
        <v>23</v>
      </c>
      <c r="E23" s="21"/>
      <c r="F23" s="57">
        <f t="shared" si="0"/>
        <v>0</v>
      </c>
      <c r="G23" s="58"/>
      <c r="H23" s="59"/>
      <c r="I23" s="58"/>
      <c r="J23" s="59"/>
      <c r="K23" s="43"/>
      <c r="L23" s="43"/>
    </row>
    <row r="24" spans="1:12">
      <c r="A24" s="53">
        <v>17</v>
      </c>
      <c r="B24" s="67" t="s">
        <v>116</v>
      </c>
      <c r="C24" s="55" t="s">
        <v>16</v>
      </c>
      <c r="D24" s="56">
        <v>2</v>
      </c>
      <c r="E24" s="21"/>
      <c r="F24" s="57">
        <f t="shared" si="0"/>
        <v>0</v>
      </c>
      <c r="G24" s="58"/>
      <c r="H24" s="59"/>
      <c r="I24" s="58"/>
      <c r="J24" s="59"/>
      <c r="K24" s="43"/>
      <c r="L24" s="43"/>
    </row>
    <row r="25" spans="1:12">
      <c r="A25" s="53">
        <v>18</v>
      </c>
      <c r="B25" s="66" t="s">
        <v>117</v>
      </c>
      <c r="C25" s="55" t="s">
        <v>16</v>
      </c>
      <c r="D25" s="56">
        <v>4</v>
      </c>
      <c r="E25" s="21"/>
      <c r="F25" s="57">
        <f t="shared" si="0"/>
        <v>0</v>
      </c>
      <c r="G25" s="58"/>
      <c r="H25" s="59"/>
      <c r="I25" s="58"/>
      <c r="J25" s="59"/>
      <c r="K25" s="43"/>
      <c r="L25" s="43"/>
    </row>
    <row r="26" spans="1:12">
      <c r="A26" s="53">
        <v>19</v>
      </c>
      <c r="B26" s="66" t="s">
        <v>79</v>
      </c>
      <c r="C26" s="55" t="s">
        <v>16</v>
      </c>
      <c r="D26" s="56">
        <v>470</v>
      </c>
      <c r="E26" s="21"/>
      <c r="F26" s="57">
        <f t="shared" si="0"/>
        <v>0</v>
      </c>
      <c r="G26" s="58"/>
      <c r="H26" s="59"/>
      <c r="I26" s="58"/>
      <c r="J26" s="59"/>
      <c r="K26" s="43"/>
      <c r="L26" s="43"/>
    </row>
    <row r="27" spans="1:12">
      <c r="A27" s="53">
        <v>20</v>
      </c>
      <c r="B27" s="66" t="s">
        <v>80</v>
      </c>
      <c r="C27" s="55" t="s">
        <v>16</v>
      </c>
      <c r="D27" s="56">
        <v>60</v>
      </c>
      <c r="E27" s="21"/>
      <c r="F27" s="57">
        <f t="shared" si="0"/>
        <v>0</v>
      </c>
      <c r="G27" s="58"/>
      <c r="H27" s="59"/>
      <c r="I27" s="58"/>
      <c r="J27" s="59"/>
      <c r="K27" s="43"/>
      <c r="L27" s="43"/>
    </row>
    <row r="28" spans="1:12">
      <c r="A28" s="53"/>
      <c r="B28" s="68" t="s">
        <v>51</v>
      </c>
      <c r="C28" s="55"/>
      <c r="D28" s="56"/>
      <c r="E28" s="69"/>
      <c r="F28" s="57">
        <f t="shared" si="0"/>
        <v>0</v>
      </c>
      <c r="G28" s="58"/>
      <c r="H28" s="59"/>
      <c r="I28" s="58"/>
      <c r="J28" s="59"/>
      <c r="K28" s="43"/>
      <c r="L28" s="43"/>
    </row>
    <row r="29" spans="1:12">
      <c r="A29" s="53">
        <v>21</v>
      </c>
      <c r="B29" s="61" t="s">
        <v>56</v>
      </c>
      <c r="C29" s="55" t="s">
        <v>16</v>
      </c>
      <c r="D29" s="56">
        <v>1</v>
      </c>
      <c r="E29" s="21"/>
      <c r="F29" s="57">
        <f t="shared" si="0"/>
        <v>0</v>
      </c>
      <c r="G29" s="58"/>
      <c r="H29" s="59"/>
      <c r="I29" s="58"/>
      <c r="J29" s="59"/>
      <c r="K29" s="43"/>
      <c r="L29" s="43"/>
    </row>
    <row r="30" spans="1:12">
      <c r="A30" s="53">
        <v>22</v>
      </c>
      <c r="B30" s="61" t="s">
        <v>57</v>
      </c>
      <c r="C30" s="55" t="s">
        <v>16</v>
      </c>
      <c r="D30" s="56">
        <v>1</v>
      </c>
      <c r="E30" s="21"/>
      <c r="F30" s="57">
        <f t="shared" si="0"/>
        <v>0</v>
      </c>
      <c r="G30" s="58"/>
      <c r="H30" s="59"/>
      <c r="I30" s="58"/>
      <c r="J30" s="59"/>
      <c r="K30" s="43"/>
      <c r="L30" s="43"/>
    </row>
    <row r="31" spans="1:12">
      <c r="A31" s="53">
        <v>23</v>
      </c>
      <c r="B31" s="61" t="s">
        <v>58</v>
      </c>
      <c r="C31" s="55" t="s">
        <v>16</v>
      </c>
      <c r="D31" s="56">
        <v>7</v>
      </c>
      <c r="E31" s="21"/>
      <c r="F31" s="57">
        <f t="shared" si="0"/>
        <v>0</v>
      </c>
      <c r="G31" s="58"/>
      <c r="H31" s="59"/>
      <c r="I31" s="58"/>
      <c r="J31" s="59"/>
      <c r="K31" s="43"/>
      <c r="L31" s="43"/>
    </row>
    <row r="32" spans="1:12">
      <c r="A32" s="53"/>
      <c r="B32" s="68" t="s">
        <v>52</v>
      </c>
      <c r="C32" s="55"/>
      <c r="D32" s="56"/>
      <c r="E32" s="69"/>
      <c r="F32" s="57">
        <f t="shared" si="0"/>
        <v>0</v>
      </c>
      <c r="G32" s="58">
        <v>0</v>
      </c>
      <c r="H32" s="59">
        <f t="shared" ref="H32:H35" si="1">D32*G32</f>
        <v>0</v>
      </c>
      <c r="I32" s="58"/>
      <c r="J32" s="59">
        <f t="shared" ref="J32:J36" si="2">D32*I32</f>
        <v>0</v>
      </c>
      <c r="K32" s="43"/>
      <c r="L32" s="43"/>
    </row>
    <row r="33" spans="1:12">
      <c r="A33" s="53">
        <v>24</v>
      </c>
      <c r="B33" s="54" t="s">
        <v>71</v>
      </c>
      <c r="C33" s="55" t="s">
        <v>16</v>
      </c>
      <c r="D33" s="56">
        <v>145</v>
      </c>
      <c r="E33" s="21"/>
      <c r="F33" s="57">
        <f t="shared" si="0"/>
        <v>0</v>
      </c>
      <c r="G33" s="58">
        <v>0</v>
      </c>
      <c r="H33" s="59">
        <f t="shared" si="1"/>
        <v>0</v>
      </c>
      <c r="I33" s="58"/>
      <c r="J33" s="59">
        <f t="shared" si="2"/>
        <v>0</v>
      </c>
      <c r="K33" s="43"/>
      <c r="L33" s="43"/>
    </row>
    <row r="34" spans="1:12">
      <c r="A34" s="53">
        <v>25</v>
      </c>
      <c r="B34" s="61" t="s">
        <v>72</v>
      </c>
      <c r="C34" s="55" t="s">
        <v>16</v>
      </c>
      <c r="D34" s="56">
        <v>246</v>
      </c>
      <c r="E34" s="21"/>
      <c r="F34" s="57">
        <f t="shared" si="0"/>
        <v>0</v>
      </c>
      <c r="G34" s="58">
        <v>0</v>
      </c>
      <c r="H34" s="59">
        <f t="shared" si="1"/>
        <v>0</v>
      </c>
      <c r="I34" s="58"/>
      <c r="J34" s="59">
        <f t="shared" si="2"/>
        <v>0</v>
      </c>
      <c r="K34" s="43"/>
      <c r="L34" s="43"/>
    </row>
    <row r="35" spans="1:12">
      <c r="A35" s="53">
        <v>26</v>
      </c>
      <c r="B35" s="63" t="s">
        <v>76</v>
      </c>
      <c r="C35" s="55" t="s">
        <v>16</v>
      </c>
      <c r="D35" s="56">
        <v>6</v>
      </c>
      <c r="E35" s="21"/>
      <c r="F35" s="57">
        <f t="shared" si="0"/>
        <v>0</v>
      </c>
      <c r="G35" s="58">
        <v>0</v>
      </c>
      <c r="H35" s="59">
        <f t="shared" si="1"/>
        <v>0</v>
      </c>
      <c r="I35" s="58"/>
      <c r="J35" s="59">
        <f t="shared" si="2"/>
        <v>0</v>
      </c>
      <c r="K35" s="43"/>
      <c r="L35" s="43"/>
    </row>
    <row r="36" spans="1:12">
      <c r="A36" s="53">
        <v>27</v>
      </c>
      <c r="B36" s="61" t="s">
        <v>90</v>
      </c>
      <c r="C36" s="55" t="s">
        <v>16</v>
      </c>
      <c r="D36" s="56">
        <v>2</v>
      </c>
      <c r="E36" s="21"/>
      <c r="F36" s="57">
        <f t="shared" si="0"/>
        <v>0</v>
      </c>
      <c r="G36" s="58"/>
      <c r="H36" s="59"/>
      <c r="I36" s="58"/>
      <c r="J36" s="59">
        <f t="shared" si="2"/>
        <v>0</v>
      </c>
      <c r="K36" s="43"/>
      <c r="L36" s="43"/>
    </row>
    <row r="37" spans="1:12">
      <c r="A37" s="53"/>
      <c r="B37" s="68" t="s">
        <v>89</v>
      </c>
      <c r="C37" s="55"/>
      <c r="D37" s="56"/>
      <c r="E37" s="69"/>
      <c r="F37" s="57">
        <f t="shared" si="0"/>
        <v>0</v>
      </c>
      <c r="G37" s="58">
        <v>0</v>
      </c>
      <c r="H37" s="59" t="e">
        <f>#REF!*G37</f>
        <v>#REF!</v>
      </c>
      <c r="I37" s="58"/>
      <c r="J37" s="59" t="e">
        <f>#REF!*I37</f>
        <v>#REF!</v>
      </c>
      <c r="K37" s="43"/>
      <c r="L37" s="43"/>
    </row>
    <row r="38" spans="1:12">
      <c r="A38" s="53">
        <v>28</v>
      </c>
      <c r="B38" s="61" t="s">
        <v>75</v>
      </c>
      <c r="C38" s="55" t="s">
        <v>16</v>
      </c>
      <c r="D38" s="56">
        <v>139</v>
      </c>
      <c r="E38" s="21"/>
      <c r="F38" s="57">
        <f t="shared" si="0"/>
        <v>0</v>
      </c>
      <c r="G38" s="58"/>
      <c r="H38" s="59"/>
      <c r="I38" s="58"/>
      <c r="J38" s="59"/>
      <c r="K38" s="43"/>
      <c r="L38" s="43"/>
    </row>
    <row r="39" spans="1:12">
      <c r="A39" s="53">
        <v>29</v>
      </c>
      <c r="B39" s="61" t="s">
        <v>74</v>
      </c>
      <c r="C39" s="55" t="s">
        <v>16</v>
      </c>
      <c r="D39" s="56">
        <v>166</v>
      </c>
      <c r="E39" s="21"/>
      <c r="F39" s="57">
        <f t="shared" si="0"/>
        <v>0</v>
      </c>
      <c r="G39" s="58"/>
      <c r="H39" s="59"/>
      <c r="I39" s="58"/>
      <c r="J39" s="59"/>
      <c r="K39" s="43"/>
      <c r="L39" s="43"/>
    </row>
    <row r="40" spans="1:12">
      <c r="A40" s="53">
        <v>30</v>
      </c>
      <c r="B40" s="61" t="s">
        <v>77</v>
      </c>
      <c r="C40" s="55" t="s">
        <v>16</v>
      </c>
      <c r="D40" s="56">
        <v>166</v>
      </c>
      <c r="E40" s="21"/>
      <c r="F40" s="57">
        <f t="shared" si="0"/>
        <v>0</v>
      </c>
      <c r="G40" s="58"/>
      <c r="H40" s="59"/>
      <c r="I40" s="58"/>
      <c r="J40" s="59"/>
      <c r="K40" s="43"/>
      <c r="L40" s="43"/>
    </row>
    <row r="41" spans="1:12">
      <c r="A41" s="53">
        <v>31</v>
      </c>
      <c r="B41" s="61" t="s">
        <v>73</v>
      </c>
      <c r="C41" s="55" t="s">
        <v>16</v>
      </c>
      <c r="D41" s="56">
        <v>330</v>
      </c>
      <c r="E41" s="21"/>
      <c r="F41" s="57">
        <f t="shared" si="0"/>
        <v>0</v>
      </c>
      <c r="G41" s="58"/>
      <c r="H41" s="59"/>
      <c r="I41" s="58"/>
      <c r="J41" s="59"/>
      <c r="K41" s="43"/>
      <c r="L41" s="43"/>
    </row>
    <row r="42" spans="1:12">
      <c r="A42" s="53">
        <v>32</v>
      </c>
      <c r="B42" s="61" t="s">
        <v>70</v>
      </c>
      <c r="C42" s="55" t="s">
        <v>16</v>
      </c>
      <c r="D42" s="56">
        <v>7</v>
      </c>
      <c r="E42" s="21"/>
      <c r="F42" s="57">
        <f t="shared" si="0"/>
        <v>0</v>
      </c>
      <c r="G42" s="58"/>
      <c r="H42" s="59"/>
      <c r="I42" s="58"/>
      <c r="J42" s="59"/>
      <c r="K42" s="43"/>
      <c r="L42" s="43"/>
    </row>
    <row r="43" spans="1:12">
      <c r="A43" s="53">
        <v>33</v>
      </c>
      <c r="B43" s="61" t="s">
        <v>61</v>
      </c>
      <c r="C43" s="55" t="s">
        <v>16</v>
      </c>
      <c r="D43" s="56">
        <v>134</v>
      </c>
      <c r="E43" s="21"/>
      <c r="F43" s="57">
        <f t="shared" si="0"/>
        <v>0</v>
      </c>
      <c r="G43" s="58"/>
      <c r="H43" s="59"/>
      <c r="I43" s="58"/>
      <c r="J43" s="59"/>
      <c r="K43" s="43"/>
      <c r="L43" s="43"/>
    </row>
    <row r="44" spans="1:12">
      <c r="A44" s="53"/>
      <c r="B44" s="68" t="s">
        <v>62</v>
      </c>
      <c r="C44" s="55"/>
      <c r="D44" s="56"/>
      <c r="E44" s="69"/>
      <c r="F44" s="57">
        <f t="shared" si="0"/>
        <v>0</v>
      </c>
      <c r="G44" s="58"/>
      <c r="H44" s="59"/>
      <c r="I44" s="58"/>
      <c r="J44" s="59" t="e">
        <f>#REF!*I44</f>
        <v>#REF!</v>
      </c>
      <c r="K44" s="43"/>
      <c r="L44" s="43"/>
    </row>
    <row r="45" spans="1:12">
      <c r="A45" s="53">
        <v>34</v>
      </c>
      <c r="B45" s="61" t="s">
        <v>63</v>
      </c>
      <c r="C45" s="55" t="s">
        <v>16</v>
      </c>
      <c r="D45" s="56">
        <v>1</v>
      </c>
      <c r="E45" s="21"/>
      <c r="F45" s="57">
        <f t="shared" si="0"/>
        <v>0</v>
      </c>
      <c r="G45" s="58"/>
      <c r="H45" s="59"/>
      <c r="I45" s="58"/>
      <c r="J45" s="59"/>
      <c r="K45" s="43"/>
      <c r="L45" s="43"/>
    </row>
    <row r="46" spans="1:12">
      <c r="A46" s="53">
        <v>35</v>
      </c>
      <c r="B46" s="63" t="s">
        <v>64</v>
      </c>
      <c r="C46" s="55" t="s">
        <v>16</v>
      </c>
      <c r="D46" s="56">
        <v>1</v>
      </c>
      <c r="E46" s="21"/>
      <c r="F46" s="57">
        <f t="shared" si="0"/>
        <v>0</v>
      </c>
      <c r="G46" s="58"/>
      <c r="H46" s="59"/>
      <c r="I46" s="58"/>
      <c r="J46" s="59"/>
      <c r="K46" s="43"/>
      <c r="L46" s="43"/>
    </row>
    <row r="47" spans="1:12">
      <c r="A47" s="53">
        <v>36</v>
      </c>
      <c r="B47" s="61" t="s">
        <v>65</v>
      </c>
      <c r="C47" s="55" t="s">
        <v>16</v>
      </c>
      <c r="D47" s="56">
        <v>1</v>
      </c>
      <c r="E47" s="21"/>
      <c r="F47" s="57">
        <f t="shared" si="0"/>
        <v>0</v>
      </c>
      <c r="G47" s="58">
        <v>0</v>
      </c>
      <c r="H47" s="59" t="e">
        <f>#REF!*G47</f>
        <v>#REF!</v>
      </c>
      <c r="I47" s="58"/>
      <c r="J47" s="59" t="e">
        <f>#REF!*I47</f>
        <v>#REF!</v>
      </c>
      <c r="K47" s="43"/>
      <c r="L47" s="43"/>
    </row>
    <row r="48" spans="1:12">
      <c r="A48" s="53">
        <v>37</v>
      </c>
      <c r="B48" s="63" t="s">
        <v>66</v>
      </c>
      <c r="C48" s="55" t="s">
        <v>16</v>
      </c>
      <c r="D48" s="56">
        <v>1</v>
      </c>
      <c r="E48" s="21"/>
      <c r="F48" s="57">
        <f t="shared" si="0"/>
        <v>0</v>
      </c>
      <c r="G48" s="58">
        <v>0</v>
      </c>
      <c r="H48" s="59" t="e">
        <f>#REF!*G48</f>
        <v>#REF!</v>
      </c>
      <c r="I48" s="58"/>
      <c r="J48" s="59" t="e">
        <f>#REF!*I48</f>
        <v>#REF!</v>
      </c>
      <c r="K48" s="43"/>
      <c r="L48" s="43"/>
    </row>
    <row r="49" spans="1:14">
      <c r="A49" s="53">
        <v>38</v>
      </c>
      <c r="B49" s="61" t="s">
        <v>67</v>
      </c>
      <c r="C49" s="55" t="s">
        <v>16</v>
      </c>
      <c r="D49" s="56">
        <v>1</v>
      </c>
      <c r="E49" s="21"/>
      <c r="F49" s="57">
        <f t="shared" si="0"/>
        <v>0</v>
      </c>
      <c r="G49" s="58"/>
      <c r="H49" s="59"/>
      <c r="I49" s="58"/>
      <c r="J49" s="59"/>
      <c r="K49" s="43"/>
      <c r="L49" s="43"/>
    </row>
    <row r="50" spans="1:14">
      <c r="A50" s="53"/>
      <c r="B50" s="68" t="s">
        <v>120</v>
      </c>
      <c r="C50" s="55"/>
      <c r="D50" s="56"/>
      <c r="E50" s="69"/>
      <c r="F50" s="57"/>
      <c r="G50" s="58"/>
      <c r="H50" s="59"/>
      <c r="I50" s="58"/>
      <c r="J50" s="59"/>
      <c r="K50" s="43"/>
      <c r="L50" s="43"/>
    </row>
    <row r="51" spans="1:14">
      <c r="A51" s="53">
        <v>39</v>
      </c>
      <c r="B51" s="66" t="s">
        <v>121</v>
      </c>
      <c r="C51" s="55" t="s">
        <v>16</v>
      </c>
      <c r="D51" s="56">
        <v>1</v>
      </c>
      <c r="E51" s="21"/>
      <c r="F51" s="57">
        <f t="shared" si="0"/>
        <v>0</v>
      </c>
      <c r="G51" s="58"/>
      <c r="H51" s="59"/>
      <c r="I51" s="58"/>
      <c r="J51" s="59"/>
      <c r="K51" s="43"/>
      <c r="L51" s="43"/>
    </row>
    <row r="52" spans="1:14">
      <c r="A52" s="53">
        <v>40</v>
      </c>
      <c r="B52" s="66" t="s">
        <v>122</v>
      </c>
      <c r="C52" s="55" t="s">
        <v>123</v>
      </c>
      <c r="D52" s="56">
        <v>16</v>
      </c>
      <c r="E52" s="21"/>
      <c r="F52" s="57">
        <f t="shared" si="0"/>
        <v>0</v>
      </c>
      <c r="G52" s="58"/>
      <c r="H52" s="59"/>
      <c r="I52" s="58"/>
      <c r="J52" s="59"/>
      <c r="K52" s="43"/>
      <c r="L52" s="43"/>
    </row>
    <row r="53" spans="1:14">
      <c r="A53" s="53">
        <v>41</v>
      </c>
      <c r="B53" s="54" t="s">
        <v>127</v>
      </c>
      <c r="C53" s="55" t="s">
        <v>15</v>
      </c>
      <c r="D53" s="56">
        <v>70</v>
      </c>
      <c r="E53" s="21"/>
      <c r="F53" s="57">
        <f t="shared" si="0"/>
        <v>0</v>
      </c>
      <c r="G53" s="58"/>
      <c r="H53" s="59"/>
      <c r="I53" s="58"/>
      <c r="J53" s="59"/>
      <c r="K53" s="43"/>
      <c r="L53" s="43"/>
    </row>
    <row r="54" spans="1:14">
      <c r="A54" s="53">
        <v>42</v>
      </c>
      <c r="B54" s="54" t="s">
        <v>126</v>
      </c>
      <c r="C54" s="55" t="s">
        <v>15</v>
      </c>
      <c r="D54" s="56">
        <v>40</v>
      </c>
      <c r="E54" s="21"/>
      <c r="F54" s="57">
        <f t="shared" ref="F54:F55" si="3">E54*D54</f>
        <v>0</v>
      </c>
      <c r="G54" s="58"/>
      <c r="H54" s="59"/>
      <c r="I54" s="58"/>
      <c r="J54" s="59"/>
      <c r="K54" s="43"/>
      <c r="L54" s="43"/>
    </row>
    <row r="55" spans="1:14">
      <c r="A55" s="53">
        <v>43</v>
      </c>
      <c r="B55" s="54" t="s">
        <v>103</v>
      </c>
      <c r="C55" s="55" t="s">
        <v>15</v>
      </c>
      <c r="D55" s="56">
        <v>40</v>
      </c>
      <c r="E55" s="21"/>
      <c r="F55" s="57">
        <f t="shared" si="3"/>
        <v>0</v>
      </c>
      <c r="G55" s="58"/>
      <c r="H55" s="59"/>
      <c r="I55" s="58"/>
      <c r="J55" s="59"/>
      <c r="K55" s="43"/>
      <c r="L55" s="43"/>
    </row>
    <row r="56" spans="1:14" ht="22.5">
      <c r="A56" s="53">
        <v>44</v>
      </c>
      <c r="B56" s="54" t="s">
        <v>35</v>
      </c>
      <c r="C56" s="55" t="s">
        <v>16</v>
      </c>
      <c r="D56" s="56">
        <v>4</v>
      </c>
      <c r="E56" s="21"/>
      <c r="F56" s="57">
        <f t="shared" ref="F56" si="4">E56*D56</f>
        <v>0</v>
      </c>
      <c r="G56" s="58"/>
      <c r="H56" s="59"/>
      <c r="I56" s="58"/>
      <c r="J56" s="59"/>
      <c r="K56" s="43"/>
      <c r="L56" s="43"/>
    </row>
    <row r="57" spans="1:14">
      <c r="A57" s="53">
        <v>45</v>
      </c>
      <c r="B57" s="65" t="s">
        <v>125</v>
      </c>
      <c r="C57" s="55" t="s">
        <v>25</v>
      </c>
      <c r="D57" s="56">
        <v>15</v>
      </c>
      <c r="E57" s="21"/>
      <c r="F57" s="57">
        <f t="shared" si="0"/>
        <v>0</v>
      </c>
      <c r="G57" s="58"/>
      <c r="H57" s="59"/>
      <c r="I57" s="58"/>
      <c r="J57" s="59"/>
      <c r="K57" s="43"/>
      <c r="L57" s="43"/>
    </row>
    <row r="58" spans="1:14">
      <c r="A58" s="53">
        <v>46</v>
      </c>
      <c r="B58" s="66" t="s">
        <v>130</v>
      </c>
      <c r="C58" s="55" t="s">
        <v>25</v>
      </c>
      <c r="D58" s="56">
        <v>4</v>
      </c>
      <c r="E58" s="21"/>
      <c r="F58" s="57">
        <f t="shared" si="0"/>
        <v>0</v>
      </c>
      <c r="G58" s="58"/>
      <c r="H58" s="59"/>
      <c r="I58" s="58"/>
      <c r="J58" s="59"/>
      <c r="K58" s="43"/>
      <c r="L58" s="43"/>
    </row>
    <row r="59" spans="1:14">
      <c r="A59" s="53">
        <v>47</v>
      </c>
      <c r="B59" s="66" t="s">
        <v>124</v>
      </c>
      <c r="C59" s="55" t="s">
        <v>18</v>
      </c>
      <c r="D59" s="56">
        <v>1</v>
      </c>
      <c r="E59" s="21"/>
      <c r="F59" s="57">
        <f t="shared" si="0"/>
        <v>0</v>
      </c>
      <c r="G59" s="58"/>
      <c r="H59" s="59"/>
      <c r="I59" s="58"/>
      <c r="J59" s="59"/>
      <c r="K59" s="43"/>
      <c r="L59" s="43"/>
    </row>
    <row r="60" spans="1:14">
      <c r="A60" s="53">
        <v>48</v>
      </c>
      <c r="B60" s="54" t="s">
        <v>17</v>
      </c>
      <c r="C60" s="55" t="s">
        <v>25</v>
      </c>
      <c r="D60" s="56">
        <v>2</v>
      </c>
      <c r="E60" s="21"/>
      <c r="F60" s="57">
        <f t="shared" si="0"/>
        <v>0</v>
      </c>
      <c r="G60" s="58"/>
      <c r="H60" s="59"/>
      <c r="I60" s="58"/>
      <c r="J60" s="59"/>
      <c r="K60" s="43"/>
      <c r="L60" s="43"/>
    </row>
    <row r="61" spans="1:14">
      <c r="A61" s="53">
        <v>49</v>
      </c>
      <c r="B61" s="54" t="s">
        <v>128</v>
      </c>
      <c r="C61" s="55" t="s">
        <v>18</v>
      </c>
      <c r="D61" s="56">
        <v>1</v>
      </c>
      <c r="E61" s="21"/>
      <c r="F61" s="57">
        <f t="shared" si="0"/>
        <v>0</v>
      </c>
      <c r="G61" s="58"/>
      <c r="H61" s="59"/>
      <c r="I61" s="58"/>
      <c r="J61" s="59"/>
      <c r="K61" s="43"/>
      <c r="L61" s="43"/>
    </row>
    <row r="62" spans="1:14">
      <c r="A62" s="53">
        <v>50</v>
      </c>
      <c r="B62" s="66" t="s">
        <v>129</v>
      </c>
      <c r="C62" s="55" t="s">
        <v>18</v>
      </c>
      <c r="D62" s="56">
        <v>1</v>
      </c>
      <c r="E62" s="21"/>
      <c r="F62" s="57">
        <f t="shared" si="0"/>
        <v>0</v>
      </c>
      <c r="G62" s="58"/>
      <c r="H62" s="59"/>
      <c r="I62" s="58"/>
      <c r="J62" s="59"/>
      <c r="K62" s="43"/>
      <c r="L62" s="43"/>
    </row>
    <row r="63" spans="1:14" ht="22.5">
      <c r="A63" s="53">
        <v>51</v>
      </c>
      <c r="B63" s="54" t="s">
        <v>40</v>
      </c>
      <c r="C63" s="55" t="s">
        <v>16</v>
      </c>
      <c r="D63" s="56">
        <v>2</v>
      </c>
      <c r="E63" s="21"/>
      <c r="F63" s="57">
        <f t="shared" ref="F63" si="5">E63*D63</f>
        <v>0</v>
      </c>
      <c r="G63" s="58"/>
      <c r="H63" s="59"/>
      <c r="I63" s="58"/>
      <c r="J63" s="59"/>
      <c r="K63" s="43"/>
      <c r="L63" s="43"/>
    </row>
    <row r="64" spans="1:14">
      <c r="A64" s="53"/>
      <c r="B64" s="68" t="s">
        <v>107</v>
      </c>
      <c r="C64" s="55"/>
      <c r="D64" s="56"/>
      <c r="E64" s="69"/>
      <c r="F64" s="57">
        <f t="shared" si="0"/>
        <v>0</v>
      </c>
      <c r="G64" s="58">
        <v>0</v>
      </c>
      <c r="H64" s="59" t="e">
        <f>#REF!*G64</f>
        <v>#REF!</v>
      </c>
      <c r="I64" s="58"/>
      <c r="J64" s="59" t="e">
        <f>#REF!*I64</f>
        <v>#REF!</v>
      </c>
      <c r="K64" s="43"/>
      <c r="L64" s="70"/>
      <c r="M64" s="71"/>
      <c r="N64" s="71"/>
    </row>
    <row r="65" spans="1:16">
      <c r="A65" s="53">
        <v>52</v>
      </c>
      <c r="B65" s="54" t="s">
        <v>92</v>
      </c>
      <c r="C65" s="55" t="s">
        <v>15</v>
      </c>
      <c r="D65" s="56">
        <v>21103</v>
      </c>
      <c r="E65" s="21"/>
      <c r="F65" s="57">
        <f>E65*D65</f>
        <v>0</v>
      </c>
      <c r="G65" s="58"/>
      <c r="H65" s="59"/>
      <c r="I65" s="58"/>
      <c r="J65" s="59"/>
      <c r="K65" s="72"/>
      <c r="L65" s="70"/>
      <c r="M65" s="73"/>
      <c r="N65" s="74"/>
      <c r="O65" s="75"/>
    </row>
    <row r="66" spans="1:16">
      <c r="A66" s="53">
        <v>53</v>
      </c>
      <c r="B66" s="54" t="s">
        <v>93</v>
      </c>
      <c r="C66" s="55" t="s">
        <v>15</v>
      </c>
      <c r="D66" s="56">
        <v>114.99999999999999</v>
      </c>
      <c r="E66" s="21"/>
      <c r="F66" s="57">
        <f t="shared" si="0"/>
        <v>0</v>
      </c>
      <c r="G66" s="58"/>
      <c r="H66" s="59"/>
      <c r="I66" s="58"/>
      <c r="J66" s="59"/>
      <c r="K66" s="72"/>
      <c r="L66" s="70"/>
      <c r="M66" s="73"/>
      <c r="N66" s="74"/>
      <c r="O66" s="75"/>
    </row>
    <row r="67" spans="1:16">
      <c r="A67" s="53">
        <v>54</v>
      </c>
      <c r="B67" s="54" t="s">
        <v>94</v>
      </c>
      <c r="C67" s="55" t="s">
        <v>15</v>
      </c>
      <c r="D67" s="56">
        <v>185</v>
      </c>
      <c r="E67" s="21"/>
      <c r="F67" s="57">
        <f t="shared" si="0"/>
        <v>0</v>
      </c>
      <c r="G67" s="58"/>
      <c r="H67" s="59"/>
      <c r="I67" s="58"/>
      <c r="J67" s="59"/>
      <c r="K67" s="72"/>
      <c r="L67" s="70"/>
      <c r="M67" s="73"/>
      <c r="N67" s="74"/>
      <c r="O67" s="75"/>
    </row>
    <row r="68" spans="1:16">
      <c r="A68" s="53">
        <v>55</v>
      </c>
      <c r="B68" s="54" t="s">
        <v>98</v>
      </c>
      <c r="C68" s="55" t="s">
        <v>15</v>
      </c>
      <c r="D68" s="56">
        <v>46</v>
      </c>
      <c r="E68" s="21"/>
      <c r="F68" s="57">
        <f t="shared" si="0"/>
        <v>0</v>
      </c>
      <c r="G68" s="58"/>
      <c r="H68" s="59"/>
      <c r="I68" s="58"/>
      <c r="J68" s="59"/>
      <c r="K68" s="43"/>
      <c r="L68" s="70"/>
      <c r="M68" s="73"/>
      <c r="N68" s="74"/>
    </row>
    <row r="69" spans="1:16">
      <c r="A69" s="53">
        <v>56</v>
      </c>
      <c r="B69" s="54" t="s">
        <v>112</v>
      </c>
      <c r="C69" s="55" t="s">
        <v>15</v>
      </c>
      <c r="D69" s="56">
        <v>138</v>
      </c>
      <c r="E69" s="21"/>
      <c r="F69" s="57">
        <f t="shared" si="0"/>
        <v>0</v>
      </c>
      <c r="G69" s="58"/>
      <c r="H69" s="59"/>
      <c r="I69" s="58"/>
      <c r="J69" s="59"/>
      <c r="K69" s="43"/>
      <c r="L69" s="70"/>
      <c r="M69" s="73"/>
      <c r="N69" s="74"/>
    </row>
    <row r="70" spans="1:16">
      <c r="A70" s="53">
        <v>57</v>
      </c>
      <c r="B70" s="54" t="s">
        <v>104</v>
      </c>
      <c r="C70" s="55" t="s">
        <v>15</v>
      </c>
      <c r="D70" s="56">
        <v>919.99999999999989</v>
      </c>
      <c r="E70" s="21"/>
      <c r="F70" s="57">
        <f t="shared" si="0"/>
        <v>0</v>
      </c>
      <c r="G70" s="58"/>
      <c r="H70" s="59"/>
      <c r="I70" s="58"/>
      <c r="J70" s="59"/>
      <c r="K70" s="43"/>
      <c r="L70" s="70"/>
      <c r="M70" s="73"/>
      <c r="N70" s="74"/>
    </row>
    <row r="71" spans="1:16" ht="22.5">
      <c r="A71" s="53">
        <v>58</v>
      </c>
      <c r="B71" s="54" t="s">
        <v>96</v>
      </c>
      <c r="C71" s="55" t="s">
        <v>15</v>
      </c>
      <c r="D71" s="56">
        <v>90</v>
      </c>
      <c r="E71" s="21"/>
      <c r="F71" s="57">
        <f t="shared" si="0"/>
        <v>0</v>
      </c>
      <c r="G71" s="58"/>
      <c r="H71" s="59"/>
      <c r="I71" s="58"/>
      <c r="J71" s="59"/>
      <c r="K71" s="43"/>
      <c r="L71" s="70"/>
      <c r="M71" s="73"/>
      <c r="N71" s="74"/>
    </row>
    <row r="72" spans="1:16" ht="22.5">
      <c r="A72" s="53">
        <v>59</v>
      </c>
      <c r="B72" s="54" t="s">
        <v>95</v>
      </c>
      <c r="C72" s="55" t="s">
        <v>15</v>
      </c>
      <c r="D72" s="56">
        <v>800</v>
      </c>
      <c r="E72" s="21"/>
      <c r="F72" s="57">
        <f t="shared" si="0"/>
        <v>0</v>
      </c>
      <c r="G72" s="58"/>
      <c r="H72" s="59"/>
      <c r="I72" s="58"/>
      <c r="J72" s="59"/>
      <c r="K72" s="43"/>
      <c r="L72" s="70"/>
      <c r="M72" s="73"/>
      <c r="N72" s="74"/>
    </row>
    <row r="73" spans="1:16" ht="22.5">
      <c r="A73" s="53">
        <v>60</v>
      </c>
      <c r="B73" s="54" t="s">
        <v>97</v>
      </c>
      <c r="C73" s="55" t="s">
        <v>15</v>
      </c>
      <c r="D73" s="56">
        <v>965.99999999999989</v>
      </c>
      <c r="E73" s="21"/>
      <c r="F73" s="57">
        <f t="shared" si="0"/>
        <v>0</v>
      </c>
      <c r="G73" s="58"/>
      <c r="H73" s="59"/>
      <c r="I73" s="58"/>
      <c r="J73" s="59"/>
      <c r="K73" s="72"/>
      <c r="L73" s="76"/>
      <c r="M73" s="73"/>
      <c r="N73" s="74"/>
      <c r="O73" s="75"/>
      <c r="P73" s="75"/>
    </row>
    <row r="74" spans="1:16" ht="22.5">
      <c r="A74" s="53">
        <v>61</v>
      </c>
      <c r="B74" s="54" t="s">
        <v>26</v>
      </c>
      <c r="C74" s="55" t="s">
        <v>15</v>
      </c>
      <c r="D74" s="56">
        <v>900</v>
      </c>
      <c r="E74" s="21"/>
      <c r="F74" s="57">
        <f t="shared" si="0"/>
        <v>0</v>
      </c>
      <c r="G74" s="49"/>
      <c r="H74" s="50"/>
      <c r="I74" s="51"/>
      <c r="J74" s="52"/>
      <c r="K74" s="72"/>
      <c r="L74" s="76"/>
      <c r="M74" s="73"/>
      <c r="N74" s="74"/>
      <c r="O74" s="75"/>
      <c r="P74" s="75"/>
    </row>
    <row r="75" spans="1:16">
      <c r="A75" s="53">
        <v>62</v>
      </c>
      <c r="B75" s="54" t="s">
        <v>27</v>
      </c>
      <c r="C75" s="55" t="s">
        <v>16</v>
      </c>
      <c r="D75" s="56">
        <v>5250</v>
      </c>
      <c r="E75" s="21"/>
      <c r="F75" s="57">
        <f t="shared" si="0"/>
        <v>0</v>
      </c>
      <c r="G75" s="58"/>
      <c r="H75" s="59"/>
      <c r="I75" s="58"/>
      <c r="J75" s="59"/>
      <c r="K75" s="43"/>
      <c r="L75" s="70"/>
      <c r="M75" s="73"/>
      <c r="N75" s="74"/>
    </row>
    <row r="76" spans="1:16">
      <c r="A76" s="53">
        <v>63</v>
      </c>
      <c r="B76" s="54" t="s">
        <v>28</v>
      </c>
      <c r="C76" s="55" t="s">
        <v>16</v>
      </c>
      <c r="D76" s="56">
        <v>575</v>
      </c>
      <c r="E76" s="21"/>
      <c r="F76" s="57">
        <f t="shared" si="0"/>
        <v>0</v>
      </c>
      <c r="G76" s="58"/>
      <c r="H76" s="59"/>
      <c r="I76" s="58"/>
      <c r="J76" s="59"/>
      <c r="K76" s="43"/>
      <c r="L76" s="70"/>
      <c r="M76" s="73"/>
      <c r="N76" s="74"/>
    </row>
    <row r="77" spans="1:16">
      <c r="A77" s="53">
        <v>64</v>
      </c>
      <c r="B77" s="54" t="s">
        <v>114</v>
      </c>
      <c r="C77" s="55" t="s">
        <v>16</v>
      </c>
      <c r="D77" s="56">
        <v>7</v>
      </c>
      <c r="E77" s="21"/>
      <c r="F77" s="57">
        <f t="shared" si="0"/>
        <v>0</v>
      </c>
      <c r="G77" s="58"/>
      <c r="H77" s="59"/>
      <c r="I77" s="58"/>
      <c r="J77" s="59"/>
      <c r="K77" s="43"/>
      <c r="L77" s="70"/>
      <c r="M77" s="73"/>
      <c r="N77" s="74"/>
    </row>
    <row r="78" spans="1:16">
      <c r="A78" s="53">
        <v>65</v>
      </c>
      <c r="B78" s="54" t="s">
        <v>108</v>
      </c>
      <c r="C78" s="55" t="s">
        <v>16</v>
      </c>
      <c r="D78" s="56">
        <v>12</v>
      </c>
      <c r="E78" s="21"/>
      <c r="F78" s="57">
        <f t="shared" si="0"/>
        <v>0</v>
      </c>
      <c r="G78" s="58"/>
      <c r="H78" s="59"/>
      <c r="I78" s="58"/>
      <c r="J78" s="59"/>
      <c r="K78" s="43"/>
      <c r="L78" s="70"/>
      <c r="M78" s="73"/>
      <c r="N78" s="74"/>
    </row>
    <row r="79" spans="1:16">
      <c r="A79" s="53">
        <v>66</v>
      </c>
      <c r="B79" s="54" t="s">
        <v>29</v>
      </c>
      <c r="C79" s="55" t="s">
        <v>16</v>
      </c>
      <c r="D79" s="56">
        <f>D76+D75</f>
        <v>5825</v>
      </c>
      <c r="E79" s="21"/>
      <c r="F79" s="57">
        <f t="shared" si="0"/>
        <v>0</v>
      </c>
      <c r="G79" s="58"/>
      <c r="H79" s="59"/>
      <c r="I79" s="58"/>
      <c r="J79" s="59"/>
      <c r="K79" s="43"/>
      <c r="L79" s="70"/>
      <c r="M79" s="73"/>
      <c r="N79" s="74"/>
    </row>
    <row r="80" spans="1:16">
      <c r="A80" s="53">
        <v>67</v>
      </c>
      <c r="B80" s="54" t="s">
        <v>88</v>
      </c>
      <c r="C80" s="55" t="s">
        <v>16</v>
      </c>
      <c r="D80" s="77">
        <v>900</v>
      </c>
      <c r="E80" s="21"/>
      <c r="F80" s="57">
        <f t="shared" si="0"/>
        <v>0</v>
      </c>
      <c r="G80" s="78"/>
      <c r="H80" s="59"/>
      <c r="I80" s="78"/>
      <c r="J80" s="59"/>
      <c r="K80" s="43"/>
      <c r="L80" s="70"/>
      <c r="M80" s="79"/>
      <c r="N80" s="74"/>
    </row>
    <row r="81" spans="1:17">
      <c r="A81" s="53">
        <v>68</v>
      </c>
      <c r="B81" s="54" t="s">
        <v>91</v>
      </c>
      <c r="C81" s="55" t="s">
        <v>16</v>
      </c>
      <c r="D81" s="56">
        <v>5</v>
      </c>
      <c r="E81" s="21"/>
      <c r="F81" s="57">
        <f t="shared" si="0"/>
        <v>0</v>
      </c>
      <c r="G81" s="78"/>
      <c r="H81" s="59"/>
      <c r="I81" s="78"/>
      <c r="J81" s="59"/>
      <c r="K81" s="43"/>
      <c r="L81" s="70"/>
      <c r="M81" s="73"/>
      <c r="N81" s="74"/>
    </row>
    <row r="82" spans="1:17">
      <c r="A82" s="53">
        <v>69</v>
      </c>
      <c r="B82" s="54" t="s">
        <v>30</v>
      </c>
      <c r="C82" s="55" t="s">
        <v>16</v>
      </c>
      <c r="D82" s="56">
        <v>1</v>
      </c>
      <c r="E82" s="21"/>
      <c r="F82" s="57">
        <f t="shared" si="0"/>
        <v>0</v>
      </c>
      <c r="G82" s="78"/>
      <c r="H82" s="59"/>
      <c r="I82" s="78"/>
      <c r="J82" s="59"/>
      <c r="K82" s="43"/>
      <c r="L82" s="70"/>
      <c r="M82" s="73"/>
      <c r="N82" s="74"/>
    </row>
    <row r="83" spans="1:17" ht="22.5">
      <c r="A83" s="53">
        <v>70</v>
      </c>
      <c r="B83" s="54" t="s">
        <v>31</v>
      </c>
      <c r="C83" s="55" t="s">
        <v>16</v>
      </c>
      <c r="D83" s="56">
        <v>299</v>
      </c>
      <c r="E83" s="21"/>
      <c r="F83" s="57">
        <f t="shared" si="0"/>
        <v>0</v>
      </c>
      <c r="G83" s="80"/>
      <c r="H83" s="81" t="e">
        <v>#REF!</v>
      </c>
      <c r="I83" s="80"/>
      <c r="J83" s="82" t="e">
        <v>#REF!</v>
      </c>
      <c r="K83" s="83"/>
      <c r="L83" s="70"/>
      <c r="M83" s="73"/>
      <c r="N83" s="74"/>
    </row>
    <row r="84" spans="1:17">
      <c r="A84" s="53">
        <v>71</v>
      </c>
      <c r="B84" s="54" t="s">
        <v>132</v>
      </c>
      <c r="C84" s="55" t="s">
        <v>16</v>
      </c>
      <c r="D84" s="56">
        <v>10</v>
      </c>
      <c r="E84" s="21"/>
      <c r="F84" s="57">
        <f t="shared" si="0"/>
        <v>0</v>
      </c>
      <c r="G84" s="70"/>
      <c r="H84" s="84"/>
      <c r="I84" s="70"/>
      <c r="J84" s="84"/>
      <c r="K84" s="83"/>
      <c r="L84" s="70"/>
      <c r="M84" s="73"/>
      <c r="N84" s="74"/>
    </row>
    <row r="85" spans="1:17">
      <c r="A85" s="53">
        <v>72</v>
      </c>
      <c r="B85" s="54" t="s">
        <v>32</v>
      </c>
      <c r="C85" s="55" t="s">
        <v>16</v>
      </c>
      <c r="D85" s="56">
        <v>1</v>
      </c>
      <c r="E85" s="21"/>
      <c r="F85" s="57">
        <f t="shared" si="0"/>
        <v>0</v>
      </c>
      <c r="G85" s="70"/>
      <c r="H85" s="84"/>
      <c r="I85" s="70"/>
      <c r="J85" s="84"/>
      <c r="K85" s="85">
        <f t="shared" ref="K85" si="6">J85*I85</f>
        <v>0</v>
      </c>
      <c r="L85" s="70"/>
      <c r="M85" s="73"/>
      <c r="N85" s="74"/>
    </row>
    <row r="86" spans="1:17">
      <c r="A86" s="53">
        <v>73</v>
      </c>
      <c r="B86" s="54" t="s">
        <v>33</v>
      </c>
      <c r="C86" s="55" t="s">
        <v>16</v>
      </c>
      <c r="D86" s="56">
        <v>299</v>
      </c>
      <c r="E86" s="21"/>
      <c r="F86" s="57">
        <f t="shared" si="0"/>
        <v>0</v>
      </c>
      <c r="G86" s="70"/>
      <c r="H86" s="84"/>
      <c r="I86" s="70"/>
      <c r="J86" s="84"/>
      <c r="K86" s="83"/>
      <c r="L86" s="70"/>
      <c r="M86" s="73"/>
      <c r="N86" s="74"/>
    </row>
    <row r="87" spans="1:17">
      <c r="A87" s="53">
        <v>74</v>
      </c>
      <c r="B87" s="54" t="s">
        <v>34</v>
      </c>
      <c r="C87" s="55" t="s">
        <v>18</v>
      </c>
      <c r="D87" s="56">
        <v>1</v>
      </c>
      <c r="E87" s="21"/>
      <c r="F87" s="57">
        <f t="shared" si="0"/>
        <v>0</v>
      </c>
      <c r="G87" s="70"/>
      <c r="H87" s="84"/>
      <c r="I87" s="70"/>
      <c r="J87" s="84"/>
      <c r="K87" s="43"/>
      <c r="L87" s="70"/>
      <c r="M87" s="73"/>
      <c r="N87" s="74"/>
    </row>
    <row r="88" spans="1:17">
      <c r="A88" s="53"/>
      <c r="B88" s="68" t="s">
        <v>41</v>
      </c>
      <c r="C88" s="55"/>
      <c r="D88" s="56"/>
      <c r="E88" s="69"/>
      <c r="F88" s="57">
        <f t="shared" si="0"/>
        <v>0</v>
      </c>
      <c r="G88" s="70"/>
      <c r="H88" s="84"/>
      <c r="I88" s="70"/>
      <c r="J88" s="84"/>
      <c r="K88" s="43"/>
      <c r="L88" s="43"/>
      <c r="M88" s="73"/>
      <c r="N88" s="86"/>
      <c r="O88" s="71"/>
      <c r="P88" s="71"/>
      <c r="Q88" s="71"/>
    </row>
    <row r="89" spans="1:17">
      <c r="A89" s="53">
        <v>75</v>
      </c>
      <c r="B89" s="54" t="s">
        <v>103</v>
      </c>
      <c r="C89" s="55" t="s">
        <v>15</v>
      </c>
      <c r="D89" s="56">
        <f>D70+D71+D72+D73+D74</f>
        <v>3676</v>
      </c>
      <c r="E89" s="21"/>
      <c r="F89" s="57">
        <f t="shared" si="0"/>
        <v>0</v>
      </c>
      <c r="G89" s="70"/>
      <c r="H89" s="84"/>
      <c r="I89" s="70"/>
      <c r="J89" s="84"/>
      <c r="K89" s="43"/>
      <c r="L89" s="43"/>
      <c r="M89" s="73"/>
      <c r="N89" s="86"/>
      <c r="O89" s="71"/>
      <c r="P89" s="71"/>
      <c r="Q89" s="71"/>
    </row>
    <row r="90" spans="1:17">
      <c r="A90" s="53">
        <v>76</v>
      </c>
      <c r="B90" s="54" t="s">
        <v>119</v>
      </c>
      <c r="C90" s="55" t="s">
        <v>25</v>
      </c>
      <c r="D90" s="56">
        <v>149.5</v>
      </c>
      <c r="E90" s="21"/>
      <c r="F90" s="57">
        <f t="shared" si="0"/>
        <v>0</v>
      </c>
      <c r="G90" s="70"/>
      <c r="H90" s="84"/>
      <c r="I90" s="70"/>
      <c r="J90" s="84"/>
      <c r="K90" s="43"/>
      <c r="L90" s="43"/>
      <c r="M90" s="73"/>
      <c r="N90" s="86"/>
      <c r="O90" s="71"/>
      <c r="P90" s="71"/>
      <c r="Q90" s="71"/>
    </row>
    <row r="91" spans="1:17" ht="22.5">
      <c r="A91" s="53">
        <v>77</v>
      </c>
      <c r="B91" s="54" t="s">
        <v>131</v>
      </c>
      <c r="C91" s="55" t="s">
        <v>25</v>
      </c>
      <c r="D91" s="56">
        <v>12</v>
      </c>
      <c r="E91" s="21"/>
      <c r="F91" s="57">
        <f t="shared" si="0"/>
        <v>0</v>
      </c>
      <c r="G91" s="70"/>
      <c r="H91" s="84"/>
      <c r="I91" s="70"/>
      <c r="J91" s="84"/>
      <c r="K91" s="43"/>
      <c r="L91" s="43"/>
      <c r="M91" s="73"/>
      <c r="N91" s="86"/>
      <c r="O91" s="71"/>
      <c r="P91" s="71"/>
      <c r="Q91" s="71"/>
    </row>
    <row r="92" spans="1:17">
      <c r="A92" s="53">
        <v>78</v>
      </c>
      <c r="B92" s="54" t="s">
        <v>105</v>
      </c>
      <c r="C92" s="55" t="s">
        <v>25</v>
      </c>
      <c r="D92" s="56">
        <v>25</v>
      </c>
      <c r="E92" s="21"/>
      <c r="F92" s="57">
        <f t="shared" si="0"/>
        <v>0</v>
      </c>
      <c r="G92" s="70"/>
      <c r="H92" s="84"/>
      <c r="I92" s="70"/>
      <c r="J92" s="84"/>
      <c r="K92" s="43"/>
      <c r="L92" s="43"/>
      <c r="M92" s="73"/>
      <c r="N92" s="86"/>
      <c r="O92" s="71"/>
      <c r="P92" s="71"/>
      <c r="Q92" s="71"/>
    </row>
    <row r="93" spans="1:17">
      <c r="A93" s="53">
        <v>79</v>
      </c>
      <c r="B93" s="54" t="s">
        <v>109</v>
      </c>
      <c r="C93" s="55" t="s">
        <v>16</v>
      </c>
      <c r="D93" s="56">
        <v>44</v>
      </c>
      <c r="E93" s="21"/>
      <c r="F93" s="57">
        <f t="shared" si="0"/>
        <v>0</v>
      </c>
      <c r="G93" s="70"/>
      <c r="H93" s="84"/>
      <c r="I93" s="70"/>
      <c r="J93" s="84"/>
      <c r="K93" s="43"/>
      <c r="L93" s="43"/>
      <c r="M93" s="73"/>
      <c r="N93" s="86"/>
      <c r="O93" s="71"/>
      <c r="P93" s="71"/>
      <c r="Q93" s="71"/>
    </row>
    <row r="94" spans="1:17">
      <c r="A94" s="53">
        <v>80</v>
      </c>
      <c r="B94" s="54" t="s">
        <v>99</v>
      </c>
      <c r="C94" s="55" t="s">
        <v>16</v>
      </c>
      <c r="D94" s="56">
        <v>140</v>
      </c>
      <c r="E94" s="21"/>
      <c r="F94" s="57">
        <f t="shared" si="0"/>
        <v>0</v>
      </c>
      <c r="G94" s="70"/>
      <c r="H94" s="84"/>
      <c r="I94" s="70"/>
      <c r="J94" s="84"/>
      <c r="K94" s="43"/>
      <c r="L94" s="43"/>
      <c r="M94" s="73"/>
      <c r="N94" s="86"/>
      <c r="O94" s="71"/>
      <c r="P94" s="71"/>
      <c r="Q94" s="71"/>
    </row>
    <row r="95" spans="1:17">
      <c r="A95" s="53">
        <v>81</v>
      </c>
      <c r="B95" s="54" t="s">
        <v>100</v>
      </c>
      <c r="C95" s="55" t="s">
        <v>16</v>
      </c>
      <c r="D95" s="56">
        <f>D41</f>
        <v>330</v>
      </c>
      <c r="E95" s="21"/>
      <c r="F95" s="57">
        <f t="shared" ref="F95:F111" si="7">E95*D95</f>
        <v>0</v>
      </c>
      <c r="G95" s="70"/>
      <c r="H95" s="84"/>
      <c r="I95" s="70"/>
      <c r="J95" s="84"/>
      <c r="K95" s="43"/>
      <c r="L95" s="43"/>
      <c r="M95" s="73"/>
      <c r="N95" s="86"/>
      <c r="O95" s="71"/>
      <c r="P95" s="71"/>
      <c r="Q95" s="71"/>
    </row>
    <row r="96" spans="1:17">
      <c r="A96" s="53">
        <v>82</v>
      </c>
      <c r="B96" s="54" t="s">
        <v>101</v>
      </c>
      <c r="C96" s="55" t="s">
        <v>16</v>
      </c>
      <c r="D96" s="56">
        <f>D42</f>
        <v>7</v>
      </c>
      <c r="E96" s="21"/>
      <c r="F96" s="57">
        <f t="shared" si="7"/>
        <v>0</v>
      </c>
      <c r="G96" s="70"/>
      <c r="H96" s="84"/>
      <c r="I96" s="70"/>
      <c r="J96" s="84"/>
      <c r="K96" s="43"/>
      <c r="L96" s="43"/>
      <c r="M96" s="73"/>
      <c r="N96" s="71"/>
      <c r="O96" s="71"/>
      <c r="P96" s="71"/>
      <c r="Q96" s="71"/>
    </row>
    <row r="97" spans="1:17">
      <c r="A97" s="53">
        <v>83</v>
      </c>
      <c r="B97" s="54" t="s">
        <v>110</v>
      </c>
      <c r="C97" s="55" t="s">
        <v>16</v>
      </c>
      <c r="D97" s="56">
        <f>D33+D34+D35+D36</f>
        <v>399</v>
      </c>
      <c r="E97" s="21"/>
      <c r="F97" s="57">
        <f t="shared" si="7"/>
        <v>0</v>
      </c>
      <c r="G97" s="70"/>
      <c r="H97" s="84"/>
      <c r="I97" s="70"/>
      <c r="J97" s="84"/>
      <c r="K97" s="43"/>
      <c r="L97" s="43"/>
      <c r="M97" s="73"/>
      <c r="N97" s="71"/>
      <c r="O97" s="71"/>
      <c r="P97" s="71"/>
      <c r="Q97" s="71"/>
    </row>
    <row r="98" spans="1:17">
      <c r="A98" s="53">
        <v>84</v>
      </c>
      <c r="B98" s="54" t="s">
        <v>102</v>
      </c>
      <c r="C98" s="55" t="s">
        <v>16</v>
      </c>
      <c r="D98" s="56">
        <v>564</v>
      </c>
      <c r="E98" s="21"/>
      <c r="F98" s="57">
        <f t="shared" si="7"/>
        <v>0</v>
      </c>
      <c r="G98" s="70"/>
      <c r="H98" s="84"/>
      <c r="I98" s="70"/>
      <c r="J98" s="84"/>
      <c r="K98" s="43"/>
      <c r="L98" s="43"/>
      <c r="M98" s="73"/>
      <c r="N98" s="71"/>
      <c r="O98" s="71"/>
      <c r="P98" s="71"/>
      <c r="Q98" s="71"/>
    </row>
    <row r="99" spans="1:17">
      <c r="A99" s="53">
        <v>85</v>
      </c>
      <c r="B99" s="54" t="s">
        <v>133</v>
      </c>
      <c r="C99" s="55" t="s">
        <v>16</v>
      </c>
      <c r="D99" s="56">
        <v>10</v>
      </c>
      <c r="E99" s="21"/>
      <c r="F99" s="57">
        <f t="shared" si="7"/>
        <v>0</v>
      </c>
      <c r="G99" s="70"/>
      <c r="H99" s="84"/>
      <c r="I99" s="70"/>
      <c r="J99" s="84"/>
      <c r="K99" s="43"/>
      <c r="L99" s="43"/>
      <c r="M99" s="73"/>
      <c r="N99" s="71"/>
      <c r="O99" s="71"/>
      <c r="P99" s="71"/>
      <c r="Q99" s="71"/>
    </row>
    <row r="100" spans="1:17">
      <c r="A100" s="53">
        <v>86</v>
      </c>
      <c r="B100" s="54" t="s">
        <v>134</v>
      </c>
      <c r="C100" s="55" t="s">
        <v>16</v>
      </c>
      <c r="D100" s="56">
        <v>10</v>
      </c>
      <c r="E100" s="21"/>
      <c r="F100" s="57">
        <f t="shared" si="7"/>
        <v>0</v>
      </c>
      <c r="G100" s="70"/>
      <c r="H100" s="84"/>
      <c r="I100" s="70"/>
      <c r="J100" s="84"/>
      <c r="K100" s="43"/>
      <c r="L100" s="43"/>
      <c r="M100" s="73"/>
      <c r="N100" s="71"/>
      <c r="O100" s="71"/>
      <c r="P100" s="71"/>
      <c r="Q100" s="71"/>
    </row>
    <row r="101" spans="1:17" ht="22.5">
      <c r="A101" s="53">
        <v>87</v>
      </c>
      <c r="B101" s="54" t="s">
        <v>35</v>
      </c>
      <c r="C101" s="55" t="s">
        <v>16</v>
      </c>
      <c r="D101" s="56">
        <v>299</v>
      </c>
      <c r="E101" s="21"/>
      <c r="F101" s="57">
        <f t="shared" si="7"/>
        <v>0</v>
      </c>
      <c r="G101" s="70"/>
      <c r="H101" s="84"/>
      <c r="I101" s="70"/>
      <c r="J101" s="84"/>
      <c r="K101" s="43"/>
      <c r="L101" s="43"/>
      <c r="M101" s="73"/>
      <c r="N101" s="71"/>
    </row>
    <row r="102" spans="1:17" ht="22.5">
      <c r="A102" s="53">
        <v>88</v>
      </c>
      <c r="B102" s="54" t="s">
        <v>36</v>
      </c>
      <c r="C102" s="55" t="s">
        <v>25</v>
      </c>
      <c r="D102" s="56">
        <v>62.5</v>
      </c>
      <c r="E102" s="21"/>
      <c r="F102" s="57">
        <f t="shared" si="7"/>
        <v>0</v>
      </c>
      <c r="G102" s="70"/>
      <c r="H102" s="84"/>
      <c r="I102" s="70"/>
      <c r="J102" s="84"/>
      <c r="K102" s="43"/>
      <c r="L102" s="43"/>
      <c r="M102" s="73"/>
      <c r="N102" s="71"/>
    </row>
    <row r="103" spans="1:17">
      <c r="A103" s="53">
        <v>89</v>
      </c>
      <c r="B103" s="87" t="s">
        <v>37</v>
      </c>
      <c r="C103" s="55" t="s">
        <v>25</v>
      </c>
      <c r="D103" s="56">
        <v>60</v>
      </c>
      <c r="E103" s="21"/>
      <c r="F103" s="57">
        <f t="shared" si="7"/>
        <v>0</v>
      </c>
      <c r="G103" s="70"/>
      <c r="H103" s="84"/>
      <c r="I103" s="70"/>
      <c r="J103" s="84"/>
      <c r="K103" s="43"/>
      <c r="L103" s="43"/>
      <c r="M103" s="73"/>
      <c r="N103" s="71"/>
    </row>
    <row r="104" spans="1:17" ht="22.5">
      <c r="A104" s="53">
        <v>90</v>
      </c>
      <c r="B104" s="54" t="s">
        <v>38</v>
      </c>
      <c r="C104" s="55" t="s">
        <v>25</v>
      </c>
      <c r="D104" s="56">
        <v>18</v>
      </c>
      <c r="E104" s="21"/>
      <c r="F104" s="57">
        <f t="shared" si="7"/>
        <v>0</v>
      </c>
      <c r="G104" s="70"/>
      <c r="H104" s="84"/>
      <c r="I104" s="70"/>
      <c r="J104" s="84"/>
      <c r="K104" s="43"/>
      <c r="L104" s="43"/>
      <c r="M104" s="73"/>
      <c r="N104" s="71"/>
    </row>
    <row r="105" spans="1:17">
      <c r="A105" s="53">
        <v>91</v>
      </c>
      <c r="B105" s="54" t="s">
        <v>39</v>
      </c>
      <c r="C105" s="55" t="s">
        <v>16</v>
      </c>
      <c r="D105" s="56">
        <v>1</v>
      </c>
      <c r="E105" s="21"/>
      <c r="F105" s="57">
        <f t="shared" si="7"/>
        <v>0</v>
      </c>
      <c r="G105" s="70"/>
      <c r="H105" s="84"/>
      <c r="I105" s="70"/>
      <c r="J105" s="84"/>
      <c r="K105" s="43"/>
      <c r="L105" s="43"/>
      <c r="M105" s="73"/>
      <c r="N105" s="71"/>
    </row>
    <row r="106" spans="1:17" ht="22.5">
      <c r="A106" s="53">
        <v>92</v>
      </c>
      <c r="B106" s="54" t="s">
        <v>40</v>
      </c>
      <c r="C106" s="55" t="s">
        <v>16</v>
      </c>
      <c r="D106" s="56">
        <v>129</v>
      </c>
      <c r="E106" s="21"/>
      <c r="F106" s="57">
        <f t="shared" si="7"/>
        <v>0</v>
      </c>
      <c r="G106" s="70"/>
      <c r="H106" s="84"/>
      <c r="I106" s="70"/>
      <c r="J106" s="84"/>
      <c r="K106" s="43"/>
      <c r="L106" s="43"/>
      <c r="M106" s="73"/>
      <c r="N106" s="71"/>
    </row>
    <row r="107" spans="1:17">
      <c r="A107" s="53">
        <v>93</v>
      </c>
      <c r="B107" s="68" t="s">
        <v>41</v>
      </c>
      <c r="C107" s="55"/>
      <c r="D107" s="56"/>
      <c r="E107" s="69"/>
      <c r="F107" s="57">
        <f t="shared" si="7"/>
        <v>0</v>
      </c>
      <c r="G107" s="70"/>
      <c r="H107" s="84"/>
      <c r="I107" s="70"/>
      <c r="J107" s="84"/>
      <c r="K107" s="43"/>
      <c r="L107" s="43"/>
      <c r="M107" s="73"/>
      <c r="N107" s="71"/>
    </row>
    <row r="108" spans="1:17">
      <c r="A108" s="53">
        <v>94</v>
      </c>
      <c r="B108" s="54" t="s">
        <v>22</v>
      </c>
      <c r="C108" s="55" t="s">
        <v>18</v>
      </c>
      <c r="D108" s="56">
        <v>1</v>
      </c>
      <c r="E108" s="21"/>
      <c r="F108" s="57">
        <f t="shared" si="7"/>
        <v>0</v>
      </c>
      <c r="G108" s="70"/>
      <c r="H108" s="84"/>
      <c r="I108" s="70"/>
      <c r="J108" s="84"/>
      <c r="K108" s="43"/>
      <c r="L108" s="43"/>
      <c r="M108" s="73"/>
      <c r="N108" s="71"/>
    </row>
    <row r="109" spans="1:17" ht="22.5">
      <c r="A109" s="53">
        <v>95</v>
      </c>
      <c r="B109" s="54" t="s">
        <v>113</v>
      </c>
      <c r="C109" s="55" t="s">
        <v>25</v>
      </c>
      <c r="D109" s="56">
        <v>40</v>
      </c>
      <c r="E109" s="21"/>
      <c r="F109" s="57">
        <f t="shared" si="7"/>
        <v>0</v>
      </c>
      <c r="G109" s="70"/>
      <c r="H109" s="84"/>
      <c r="I109" s="70"/>
      <c r="J109" s="84"/>
      <c r="K109" s="43"/>
      <c r="L109" s="43"/>
      <c r="M109" s="73"/>
      <c r="N109" s="71"/>
    </row>
    <row r="110" spans="1:17">
      <c r="A110" s="88">
        <v>96</v>
      </c>
      <c r="B110" s="89" t="s">
        <v>106</v>
      </c>
      <c r="C110" s="90" t="s">
        <v>18</v>
      </c>
      <c r="D110" s="91">
        <v>1</v>
      </c>
      <c r="E110" s="22"/>
      <c r="F110" s="92">
        <f t="shared" si="7"/>
        <v>0</v>
      </c>
      <c r="G110" s="70"/>
      <c r="H110" s="84"/>
      <c r="I110" s="70"/>
      <c r="J110" s="84"/>
      <c r="K110" s="43"/>
      <c r="L110" s="43"/>
      <c r="M110" s="73"/>
      <c r="N110" s="71"/>
    </row>
    <row r="111" spans="1:17">
      <c r="A111" s="88">
        <v>97</v>
      </c>
      <c r="B111" s="89" t="s">
        <v>17</v>
      </c>
      <c r="C111" s="90" t="s">
        <v>25</v>
      </c>
      <c r="D111" s="91">
        <v>16</v>
      </c>
      <c r="E111" s="22"/>
      <c r="F111" s="92">
        <f t="shared" si="7"/>
        <v>0</v>
      </c>
      <c r="G111" s="70"/>
      <c r="H111" s="84"/>
      <c r="I111" s="70"/>
      <c r="J111" s="84"/>
      <c r="K111" s="43"/>
      <c r="L111" s="43"/>
      <c r="M111" s="73"/>
      <c r="N111" s="71"/>
    </row>
    <row r="112" spans="1:17">
      <c r="A112" s="93"/>
      <c r="B112" s="94" t="s">
        <v>50</v>
      </c>
      <c r="C112" s="46"/>
      <c r="D112" s="95"/>
      <c r="E112" s="96"/>
      <c r="F112" s="97">
        <f>SUM(F8:F111)</f>
        <v>0</v>
      </c>
      <c r="G112" s="70"/>
      <c r="H112" s="84"/>
      <c r="I112" s="70"/>
      <c r="J112" s="84"/>
      <c r="K112" s="43"/>
      <c r="L112" s="43"/>
      <c r="M112" s="71"/>
      <c r="N112" s="71"/>
    </row>
    <row r="113" spans="1:14" ht="13.5" thickBot="1">
      <c r="D113" s="23"/>
      <c r="G113" s="98"/>
      <c r="H113" s="99"/>
      <c r="I113" s="98"/>
      <c r="J113" s="99"/>
      <c r="M113" s="71"/>
      <c r="N113" s="71"/>
    </row>
    <row r="114" spans="1:14" ht="13.5" thickBot="1">
      <c r="D114" s="23"/>
      <c r="F114" s="100">
        <f>F112</f>
        <v>0</v>
      </c>
      <c r="G114" s="98"/>
      <c r="H114" s="99"/>
      <c r="I114" s="98"/>
      <c r="J114" s="99"/>
    </row>
    <row r="115" spans="1:14" ht="9" customHeight="1">
      <c r="D115" s="23"/>
    </row>
    <row r="116" spans="1:14" ht="15.75">
      <c r="A116" s="101"/>
      <c r="D116" s="23"/>
      <c r="F116" s="102"/>
    </row>
    <row r="117" spans="1:14" ht="15.75">
      <c r="A117" s="101" t="s">
        <v>42</v>
      </c>
      <c r="D117" s="23"/>
    </row>
    <row r="118" spans="1:14" ht="25.5" customHeight="1">
      <c r="A118" s="133" t="s">
        <v>43</v>
      </c>
      <c r="B118" s="133"/>
      <c r="C118" s="133"/>
      <c r="D118" s="133"/>
      <c r="E118" s="133"/>
      <c r="F118" s="133"/>
    </row>
    <row r="119" spans="1:14">
      <c r="A119" s="103" t="s">
        <v>44</v>
      </c>
      <c r="B119" s="103"/>
    </row>
    <row r="120" spans="1:14">
      <c r="A120" s="103" t="s">
        <v>45</v>
      </c>
    </row>
    <row r="124" spans="1:14" ht="13.5" customHeight="1"/>
  </sheetData>
  <sheetProtection password="C6B2" sheet="1" objects="1" scenarios="1" selectLockedCells="1"/>
  <mergeCells count="3">
    <mergeCell ref="A1:F1"/>
    <mergeCell ref="D4:F4"/>
    <mergeCell ref="A118:F118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D.1.4.3.</vt:lpstr>
      <vt:lpstr>D.1.4.3.!Názvy_tisku</vt:lpstr>
      <vt:lpstr>D.1.4.3.!Oblast_tisku</vt:lpstr>
    </vt:vector>
  </TitlesOfParts>
  <Company>PSJ Brno, spol. s 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Jerml</dc:creator>
  <cp:lastModifiedBy>jbalogova</cp:lastModifiedBy>
  <cp:lastPrinted>2017-09-06T12:54:00Z</cp:lastPrinted>
  <dcterms:created xsi:type="dcterms:W3CDTF">2010-02-18T09:16:28Z</dcterms:created>
  <dcterms:modified xsi:type="dcterms:W3CDTF">2018-05-04T07:33:49Z</dcterms:modified>
</cp:coreProperties>
</file>