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\A projekty\HK\HK_2021\402-21 KONTEJNERY CHOMUTOV II\a na urad a DZS_2022\VV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lokalita   4" sheetId="15" r:id="rId3"/>
    <sheet name="lokalita   6" sheetId="16" r:id="rId4"/>
    <sheet name="lokalita 7" sheetId="17" r:id="rId5"/>
    <sheet name="lokalita 8" sheetId="18" r:id="rId6"/>
    <sheet name="VzorPolozky" sheetId="10" state="hidden" r:id="rId7"/>
  </sheets>
  <externalReferences>
    <externalReference r:id="rId8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Stavba!$G$25</definedName>
    <definedName name="DPHZakl">Stavba!$G$27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1">Stavba!$A$1:$J$45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4" i="1"/>
  <c r="I51" i="1"/>
  <c r="I53" i="1"/>
  <c r="I55" i="1" l="1"/>
  <c r="I52" i="1"/>
  <c r="I16" i="1" l="1"/>
  <c r="I64" i="1"/>
  <c r="I21" i="1"/>
  <c r="I20" i="1"/>
  <c r="I19" i="1"/>
  <c r="I18" i="1"/>
  <c r="H18" i="18" l="1"/>
  <c r="H71" i="1" s="1"/>
  <c r="H20" i="17" l="1"/>
  <c r="H70" i="1" s="1"/>
  <c r="H19" i="16" l="1"/>
  <c r="H69" i="1" s="1"/>
  <c r="I14" i="16"/>
  <c r="H21" i="15" l="1"/>
  <c r="H68" i="1" s="1"/>
  <c r="H72" i="1" s="1"/>
  <c r="F43" i="1" l="1"/>
  <c r="G43" i="1"/>
  <c r="H43" i="1"/>
  <c r="I43" i="1"/>
  <c r="J42" i="1" s="1"/>
  <c r="J41" i="1" l="1"/>
  <c r="J40" i="1"/>
  <c r="J43" i="1" s="1"/>
  <c r="J29" i="1"/>
  <c r="J27" i="1"/>
  <c r="G39" i="1"/>
  <c r="F39" i="1"/>
  <c r="J24" i="1"/>
  <c r="J25" i="1"/>
  <c r="J26" i="1"/>
  <c r="J28" i="1"/>
  <c r="E25" i="1"/>
  <c r="E27" i="1"/>
  <c r="I22" i="1" l="1"/>
  <c r="G26" i="1" s="1"/>
  <c r="G27" i="1" s="1"/>
  <c r="G28" i="1" l="1"/>
  <c r="G30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<sst xmlns="http://schemas.openxmlformats.org/spreadsheetml/2006/main" count="288" uniqueCount="95">
  <si>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</si>
  <si>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</si>
  <si>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</si>
  <si>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</si>
  <si>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</si>
  <si>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</si>
  <si>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</si>
  <si>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</si>
  <si>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</si>
  <si>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</si>
  <si>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</si>
  <si>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</si>
  <si>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</si>
  <si>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</si>
  <si>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</si>
  <si>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</si>
  <si>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</si>
  <si>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</si>
  <si>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</si>
  <si>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</si>
  <si>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</si>
  <si>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</si>
  <si>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</si>
  <si>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</si>
  <si>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</si>
  <si>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</si>
  <si>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</si>
  <si>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</si>
  <si>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</si>
  <si>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</si>
  <si>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</si>
  <si>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</si>
  <si>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</si>
  <si>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</si>
  <si>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</si>
  <si>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</si>
  <si>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</si>
  <si>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</si>
  <si>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</si>
  <si>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</si>
  <si>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</si>
  <si>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</si>
  <si>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LOKALITA 1 – Březenecká u parkoviště, parc.č. 4865/169</t>
  </si>
  <si>
    <t>04</t>
  </si>
  <si>
    <t>Kontejnery CHOMUTOV - 052020</t>
  </si>
  <si>
    <t>Objekt:</t>
  </si>
  <si>
    <t>Rozpočet:</t>
  </si>
  <si>
    <t>Ing. Iva Krausová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</si>
  <si>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</si>
  <si>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</si>
  <si>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</si>
  <si>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</si>
  <si>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</si>
  <si>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</si>
  <si>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</si>
  <si>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</si>
  <si>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</si>
  <si>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</si>
  <si>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</si>
  <si>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</si>
  <si>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99</t>
  </si>
  <si>
    <t>Staveništní přesun hmot</t>
  </si>
  <si>
    <t>M99</t>
  </si>
  <si>
    <t>Ostatní práce "M"</t>
  </si>
  <si>
    <t>VN</t>
  </si>
  <si>
    <t>ON</t>
  </si>
  <si>
    <t>01</t>
  </si>
  <si>
    <t>Statutární město Chomutov, Zborovská 4602</t>
  </si>
  <si>
    <t>430 28 Chomutov</t>
  </si>
  <si>
    <t>HK, spol. s.r.o, Doubravínova  336/20</t>
  </si>
  <si>
    <t>163 00, Praha 6</t>
  </si>
  <si>
    <t>Technologie</t>
  </si>
  <si>
    <t>96</t>
  </si>
  <si>
    <t>Bourání konstrukcí</t>
  </si>
  <si>
    <t>D96</t>
  </si>
  <si>
    <t>Přesuny suti a vybouraných hmot</t>
  </si>
  <si>
    <t>PSU</t>
  </si>
  <si>
    <t>M21</t>
  </si>
  <si>
    <t>Elektromontáže</t>
  </si>
  <si>
    <t xml:space="preserve">Celkem </t>
  </si>
  <si>
    <t>Kontejnery lokalita 4</t>
  </si>
  <si>
    <t>Kontejnery lokalita 6</t>
  </si>
  <si>
    <t>POLOPODZEMNÍ KONTEJNERY CHOMUTOV - LOKALITA 4 –  u školy, parc.č. 4865/148, 4865/174, 4865/147</t>
  </si>
  <si>
    <t>POLOPODZEMNÍ KONTEJNERY CHOMUTOV - LOKALITA 6 – parkoviště, parc.č.4865/90</t>
  </si>
  <si>
    <t>POLOPODZEMNÍ KONTEJNERY CHOMUTOV - LOKALITA 7 , parc. č. 4865/111</t>
  </si>
  <si>
    <t>POLOPODZEMNÍ KONTEJNERY CHOMUTOV - LOKALITA 8 Kundratická u pošty, parc.č. 4865/239, 5404/38</t>
  </si>
  <si>
    <t>10/2021</t>
  </si>
  <si>
    <t>Kontejnery lokalita 7</t>
  </si>
  <si>
    <t>Kontejnery lokalita 8</t>
  </si>
  <si>
    <t>102021</t>
  </si>
  <si>
    <t>POLOPODZEMNÍ KONTEJNERY CHOMUTOV II</t>
  </si>
  <si>
    <t>lokalita 1,4,6,7,8,10,11,12</t>
  </si>
  <si>
    <t>T</t>
  </si>
  <si>
    <t>93</t>
  </si>
  <si>
    <t>Dokončovací práce inženýrských staveb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</si>
</sst>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7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 wrapText="1"/>
    </xf>
    <xf numFmtId="3" fontId="10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5" fillId="0" borderId="30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3" fontId="0" fillId="0" borderId="30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3" fillId="3" borderId="33" xfId="0" applyFont="1" applyFill="1" applyBorder="1" applyAlignment="1">
      <alignment vertical="center"/>
    </xf>
    <xf numFmtId="0" fontId="3" fillId="3" borderId="33" xfId="0" applyFont="1" applyFill="1" applyBorder="1" applyAlignment="1">
      <alignment vertical="center" wrapText="1"/>
    </xf>
    <xf numFmtId="0" fontId="3" fillId="3" borderId="34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49" fontId="5" fillId="0" borderId="0" xfId="0" applyNumberFormat="1" applyFont="1" applyAlignment="1">
      <alignment horizontal="left" vertical="center"/>
    </xf>
    <xf numFmtId="49" fontId="5" fillId="0" borderId="18" xfId="0" applyNumberFormat="1" applyFont="1" applyBorder="1" applyAlignment="1">
      <alignment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6" xfId="0" applyNumberFormat="1" applyFont="1" applyBorder="1" applyAlignment="1">
      <alignment horizontal="center" vertical="center"/>
    </xf>
    <xf numFmtId="4" fontId="3" fillId="0" borderId="36" xfId="0" applyNumberFormat="1" applyFont="1" applyBorder="1" applyAlignment="1">
      <alignment vertical="center"/>
    </xf>
    <xf numFmtId="3" fontId="3" fillId="0" borderId="36" xfId="0" applyNumberFormat="1" applyFont="1" applyBorder="1" applyAlignment="1">
      <alignment vertical="center"/>
    </xf>
    <xf numFmtId="0" fontId="0" fillId="0" borderId="34" xfId="0" applyBorder="1" applyAlignment="1">
      <alignment horizontal="left" vertical="center" wrapText="1"/>
    </xf>
    <xf numFmtId="0" fontId="0" fillId="0" borderId="34" xfId="0" applyBorder="1" applyAlignment="1">
      <alignment wrapText="1"/>
    </xf>
    <xf numFmtId="4" fontId="13" fillId="0" borderId="33" xfId="0" applyNumberFormat="1" applyFont="1" applyBorder="1" applyAlignment="1">
      <alignment horizontal="right" vertical="center" indent="1"/>
    </xf>
    <xf numFmtId="4" fontId="13" fillId="0" borderId="35" xfId="0" applyNumberFormat="1" applyFont="1" applyBorder="1" applyAlignment="1">
      <alignment horizontal="right" vertical="center" indent="1"/>
    </xf>
    <xf numFmtId="0" fontId="15" fillId="4" borderId="33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horizontal="center" vertical="center" wrapText="1"/>
    </xf>
    <xf numFmtId="0" fontId="0" fillId="0" borderId="36" xfId="0" applyBorder="1"/>
    <xf numFmtId="0" fontId="0" fillId="0" borderId="36" xfId="0" applyBorder="1" applyAlignment="1">
      <alignment wrapText="1"/>
    </xf>
    <xf numFmtId="3" fontId="3" fillId="3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9" fontId="3" fillId="0" borderId="35" xfId="0" applyNumberFormat="1" applyFont="1" applyBorder="1" applyAlignment="1">
      <alignment vertical="center" wrapText="1"/>
    </xf>
    <xf numFmtId="0" fontId="0" fillId="0" borderId="33" xfId="0" applyBorder="1" applyAlignment="1">
      <alignment horizontal="left"/>
    </xf>
    <xf numFmtId="0" fontId="0" fillId="0" borderId="35" xfId="0" applyBorder="1" applyAlignment="1">
      <alignment horizontal="left"/>
    </xf>
    <xf numFmtId="4" fontId="0" fillId="0" borderId="33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31" xfId="0" applyNumberFormat="1" applyBorder="1" applyAlignment="1">
      <alignment vertical="center" wrapText="1"/>
    </xf>
    <xf numFmtId="3" fontId="5" fillId="0" borderId="31" xfId="0" applyNumberFormat="1" applyFont="1" applyBorder="1" applyAlignment="1">
      <alignment vertical="center" wrapText="1"/>
    </xf>
    <xf numFmtId="3" fontId="0" fillId="3" borderId="33" xfId="0" applyNumberFormat="1" applyFill="1" applyBorder="1" applyAlignment="1">
      <alignment vertical="center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43" t="s">
        <v>39</v>
      </c>
      <c r="B2" s="143"/>
      <c r="C2" s="143"/>
      <c r="D2" s="143"/>
      <c r="E2" s="143"/>
      <c r="F2" s="143"/>
      <c r="G2" s="14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25" zoomScaleNormal="100" zoomScaleSheetLayoutView="75" workbookViewId="0">
      <selection activeCell="I64" sqref="I6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14.7109375" customWidth="1"/>
    <col min="12" max="15" width="10.7109375" customWidth="1"/>
  </cols>
  <sheetData>
    <row r="1" spans="1:15" ht="33.75" customHeight="1" x14ac:dyDescent="0.2">
      <c r="A1" s="47" t="s">
        <v>36</v>
      </c>
      <c r="B1" s="189" t="s">
        <v>4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2"/>
      <c r="B2" s="75" t="s">
        <v>24</v>
      </c>
      <c r="C2" s="76"/>
      <c r="D2" s="77" t="s">
        <v>89</v>
      </c>
      <c r="E2" s="195" t="s">
        <v>90</v>
      </c>
      <c r="F2" s="196"/>
      <c r="G2" s="196"/>
      <c r="H2" s="196"/>
      <c r="I2" s="196"/>
      <c r="J2" s="197"/>
      <c r="O2" s="1"/>
    </row>
    <row r="3" spans="1:15" ht="27" customHeight="1" x14ac:dyDescent="0.2">
      <c r="A3" s="2"/>
      <c r="B3" s="78" t="s">
        <v>45</v>
      </c>
      <c r="C3" s="76"/>
      <c r="D3" s="79" t="s">
        <v>66</v>
      </c>
      <c r="E3" s="198" t="s">
        <v>91</v>
      </c>
      <c r="F3" s="199"/>
      <c r="G3" s="199"/>
      <c r="H3" s="199"/>
      <c r="I3" s="199"/>
      <c r="J3" s="200"/>
    </row>
    <row r="4" spans="1:15" ht="23.25" customHeight="1" x14ac:dyDescent="0.2">
      <c r="A4" s="73">
        <v>419</v>
      </c>
      <c r="B4" s="80" t="s">
        <v>46</v>
      </c>
      <c r="C4" s="81"/>
      <c r="D4" s="82" t="s">
        <v>41</v>
      </c>
      <c r="E4" s="177"/>
      <c r="F4" s="178"/>
      <c r="G4" s="178"/>
      <c r="H4" s="178"/>
      <c r="I4" s="178"/>
      <c r="J4" s="179"/>
    </row>
    <row r="5" spans="1:15" ht="24" customHeight="1" x14ac:dyDescent="0.2">
      <c r="A5" s="2"/>
      <c r="B5" s="31" t="s">
        <v>23</v>
      </c>
      <c r="D5" s="182" t="s">
        <v>67</v>
      </c>
      <c r="E5" s="183"/>
      <c r="F5" s="183"/>
      <c r="G5" s="183"/>
      <c r="H5" s="18" t="s">
        <v>40</v>
      </c>
      <c r="I5" s="22">
        <v>261891</v>
      </c>
      <c r="J5" s="8"/>
    </row>
    <row r="6" spans="1:15" ht="15.75" customHeight="1" x14ac:dyDescent="0.2">
      <c r="A6" s="2"/>
      <c r="B6" s="28"/>
      <c r="C6" s="54"/>
      <c r="D6" s="184" t="s">
        <v>68</v>
      </c>
      <c r="E6" s="185"/>
      <c r="F6" s="185"/>
      <c r="G6" s="185"/>
      <c r="H6" s="18" t="s">
        <v>34</v>
      </c>
      <c r="I6" s="22"/>
      <c r="J6" s="8"/>
    </row>
    <row r="7" spans="1:15" ht="6.75" customHeight="1" x14ac:dyDescent="0.2">
      <c r="A7" s="2"/>
      <c r="B7" s="29"/>
      <c r="C7" s="55"/>
      <c r="D7" s="52"/>
      <c r="E7" s="186"/>
      <c r="F7" s="187"/>
      <c r="G7" s="187"/>
      <c r="H7" s="24"/>
      <c r="I7" s="23"/>
      <c r="J7" s="34"/>
    </row>
    <row r="8" spans="1:15" ht="24" customHeight="1" x14ac:dyDescent="0.2">
      <c r="A8" s="2"/>
      <c r="B8" s="31" t="s">
        <v>21</v>
      </c>
      <c r="D8" s="188" t="s">
        <v>69</v>
      </c>
      <c r="E8" s="183"/>
      <c r="F8" s="183"/>
      <c r="G8" s="183"/>
      <c r="H8" s="18" t="s">
        <v>40</v>
      </c>
      <c r="I8" s="84"/>
      <c r="J8" s="8"/>
    </row>
    <row r="9" spans="1:15" ht="11.25" customHeight="1" x14ac:dyDescent="0.2">
      <c r="A9" s="2"/>
      <c r="B9" s="2"/>
      <c r="D9" s="127" t="s">
        <v>70</v>
      </c>
      <c r="H9" s="18" t="s">
        <v>34</v>
      </c>
      <c r="I9" s="84"/>
      <c r="J9" s="8"/>
    </row>
    <row r="10" spans="1:15" ht="12.75" customHeight="1" x14ac:dyDescent="0.2">
      <c r="A10" s="2"/>
      <c r="B10" s="35"/>
      <c r="C10" s="55"/>
      <c r="D10" s="74"/>
      <c r="E10" s="83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2"/>
      <c r="E11" s="202"/>
      <c r="F11" s="202"/>
      <c r="G11" s="202"/>
      <c r="H11" s="18" t="s">
        <v>40</v>
      </c>
      <c r="I11" s="22"/>
      <c r="J11" s="8"/>
    </row>
    <row r="12" spans="1:15" ht="15.75" customHeight="1" x14ac:dyDescent="0.2">
      <c r="A12" s="2"/>
      <c r="B12" s="28"/>
      <c r="C12" s="54"/>
      <c r="D12" s="176"/>
      <c r="E12" s="176"/>
      <c r="F12" s="176"/>
      <c r="G12" s="176"/>
      <c r="H12" s="18" t="s">
        <v>34</v>
      </c>
      <c r="I12" s="22"/>
      <c r="J12" s="8"/>
    </row>
    <row r="13" spans="1:15" ht="6" customHeight="1" x14ac:dyDescent="0.2">
      <c r="A13" s="2"/>
      <c r="B13" s="29"/>
      <c r="C13" s="55"/>
      <c r="D13" s="52"/>
      <c r="E13" s="180"/>
      <c r="F13" s="181"/>
      <c r="G13" s="181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 t="s">
        <v>47</v>
      </c>
      <c r="E14" s="128" t="s">
        <v>86</v>
      </c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3"/>
      <c r="E15" s="201"/>
      <c r="F15" s="201"/>
      <c r="G15" s="203"/>
      <c r="H15" s="203"/>
      <c r="I15" s="203" t="s">
        <v>31</v>
      </c>
      <c r="J15" s="204"/>
    </row>
    <row r="16" spans="1:15" ht="23.25" customHeight="1" x14ac:dyDescent="0.2">
      <c r="A16" s="126" t="s">
        <v>26</v>
      </c>
      <c r="B16" s="38" t="s">
        <v>26</v>
      </c>
      <c r="C16" s="59"/>
      <c r="D16" s="60"/>
      <c r="E16" s="170"/>
      <c r="F16" s="174"/>
      <c r="G16" s="170"/>
      <c r="H16" s="174"/>
      <c r="I16" s="170">
        <f>+I51+I52+I53+I54+I56+I57+I60+I55</f>
        <v>0</v>
      </c>
      <c r="J16" s="171"/>
    </row>
    <row r="17" spans="1:10" ht="23.25" customHeight="1" x14ac:dyDescent="0.2">
      <c r="A17" s="126" t="s">
        <v>27</v>
      </c>
      <c r="B17" s="38" t="s">
        <v>27</v>
      </c>
      <c r="C17" s="59"/>
      <c r="D17" s="60"/>
      <c r="E17" s="170"/>
      <c r="F17" s="174"/>
      <c r="G17" s="170"/>
      <c r="H17" s="174"/>
      <c r="I17" s="170">
        <v>0</v>
      </c>
      <c r="J17" s="171"/>
    </row>
    <row r="18" spans="1:10" ht="23.25" customHeight="1" x14ac:dyDescent="0.2">
      <c r="A18" s="126" t="s">
        <v>28</v>
      </c>
      <c r="B18" s="38" t="s">
        <v>28</v>
      </c>
      <c r="C18" s="59"/>
      <c r="D18" s="60"/>
      <c r="E18" s="170"/>
      <c r="F18" s="174"/>
      <c r="G18" s="170"/>
      <c r="H18" s="174"/>
      <c r="I18" s="170">
        <f>+I58+I59</f>
        <v>0</v>
      </c>
      <c r="J18" s="171"/>
    </row>
    <row r="19" spans="1:10" ht="23.25" customHeight="1" x14ac:dyDescent="0.2">
      <c r="A19" s="126" t="s">
        <v>64</v>
      </c>
      <c r="B19" s="38" t="s">
        <v>29</v>
      </c>
      <c r="C19" s="59"/>
      <c r="D19" s="60"/>
      <c r="E19" s="170"/>
      <c r="F19" s="174"/>
      <c r="G19" s="170"/>
      <c r="H19" s="174"/>
      <c r="I19" s="170">
        <f>+I61</f>
        <v>0</v>
      </c>
      <c r="J19" s="171"/>
    </row>
    <row r="20" spans="1:10" ht="23.25" customHeight="1" x14ac:dyDescent="0.2">
      <c r="A20" s="126" t="s">
        <v>65</v>
      </c>
      <c r="B20" s="38" t="s">
        <v>30</v>
      </c>
      <c r="C20" s="59"/>
      <c r="D20" s="60"/>
      <c r="E20" s="170"/>
      <c r="F20" s="174"/>
      <c r="G20" s="170"/>
      <c r="H20" s="174"/>
      <c r="I20" s="170">
        <f>+I62</f>
        <v>0</v>
      </c>
      <c r="J20" s="171"/>
    </row>
    <row r="21" spans="1:10" ht="23.25" customHeight="1" x14ac:dyDescent="0.2">
      <c r="A21" s="126"/>
      <c r="B21" s="38" t="s">
        <v>71</v>
      </c>
      <c r="C21" s="133"/>
      <c r="D21" s="134"/>
      <c r="E21" s="135"/>
      <c r="F21" s="136"/>
      <c r="G21" s="135"/>
      <c r="H21" s="136"/>
      <c r="I21" s="170">
        <f>+I63</f>
        <v>0</v>
      </c>
      <c r="J21" s="171"/>
    </row>
    <row r="22" spans="1:10" ht="23.25" customHeight="1" x14ac:dyDescent="0.2">
      <c r="A22" s="2"/>
      <c r="B22" s="48" t="s">
        <v>31</v>
      </c>
      <c r="C22" s="61"/>
      <c r="D22" s="62"/>
      <c r="E22" s="172"/>
      <c r="F22" s="175"/>
      <c r="G22" s="172"/>
      <c r="H22" s="175"/>
      <c r="I22" s="172">
        <f>SUM(I16:J21)</f>
        <v>0</v>
      </c>
      <c r="J22" s="173"/>
    </row>
    <row r="23" spans="1:10" ht="33" customHeight="1" x14ac:dyDescent="0.2">
      <c r="A23" s="2"/>
      <c r="B23" s="42" t="s">
        <v>33</v>
      </c>
      <c r="C23" s="59"/>
      <c r="D23" s="60"/>
      <c r="E23" s="63"/>
      <c r="F23" s="39"/>
      <c r="G23" s="33"/>
      <c r="H23" s="33"/>
      <c r="I23" s="33"/>
      <c r="J23" s="40"/>
    </row>
    <row r="24" spans="1:10" ht="23.25" customHeight="1" x14ac:dyDescent="0.2">
      <c r="A24" s="2"/>
      <c r="B24" s="38" t="s">
        <v>13</v>
      </c>
      <c r="C24" s="59"/>
      <c r="D24" s="60"/>
      <c r="E24" s="64">
        <v>15</v>
      </c>
      <c r="F24" s="39" t="s">
        <v>0</v>
      </c>
      <c r="G24" s="157">
        <v>0</v>
      </c>
      <c r="H24" s="158"/>
      <c r="I24" s="158"/>
      <c r="J24" s="40" t="str">
        <f t="shared" ref="J24:J29" si="0">Mena</f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f>SazbaDPH1</f>
        <v>15</v>
      </c>
      <c r="F25" s="39" t="s">
        <v>0</v>
      </c>
      <c r="G25" s="155">
        <v>0</v>
      </c>
      <c r="H25" s="156"/>
      <c r="I25" s="156"/>
      <c r="J25" s="40" t="str">
        <f t="shared" si="0"/>
        <v>CZK</v>
      </c>
    </row>
    <row r="26" spans="1:10" ht="23.25" customHeight="1" x14ac:dyDescent="0.2">
      <c r="A26" s="2"/>
      <c r="B26" s="38" t="s">
        <v>15</v>
      </c>
      <c r="C26" s="59"/>
      <c r="D26" s="60"/>
      <c r="E26" s="64">
        <v>21</v>
      </c>
      <c r="F26" s="39" t="s">
        <v>0</v>
      </c>
      <c r="G26" s="157">
        <f>I22</f>
        <v>0</v>
      </c>
      <c r="H26" s="158"/>
      <c r="I26" s="158"/>
      <c r="J26" s="40" t="str">
        <f t="shared" si="0"/>
        <v>CZK</v>
      </c>
    </row>
    <row r="27" spans="1:10" ht="23.25" customHeight="1" x14ac:dyDescent="0.2">
      <c r="A27" s="2"/>
      <c r="B27" s="32" t="s">
        <v>16</v>
      </c>
      <c r="C27" s="65"/>
      <c r="D27" s="53"/>
      <c r="E27" s="66">
        <f>SazbaDPH2</f>
        <v>21</v>
      </c>
      <c r="F27" s="30" t="s">
        <v>0</v>
      </c>
      <c r="G27" s="192">
        <f>ZakladDPHZakl/100*21</f>
        <v>0</v>
      </c>
      <c r="H27" s="193"/>
      <c r="I27" s="193"/>
      <c r="J27" s="37" t="str">
        <f t="shared" si="0"/>
        <v>CZK</v>
      </c>
    </row>
    <row r="28" spans="1:10" ht="23.25" customHeight="1" thickBot="1" x14ac:dyDescent="0.25">
      <c r="A28" s="2"/>
      <c r="B28" s="31" t="s">
        <v>5</v>
      </c>
      <c r="C28" s="67"/>
      <c r="D28" s="68"/>
      <c r="E28" s="67"/>
      <c r="F28" s="16"/>
      <c r="G28" s="194">
        <f>ROUND(ZakladDPHZakl+DPHZakl,0)-(ZakladDPHZakl+DPHZakl)</f>
        <v>0</v>
      </c>
      <c r="H28" s="194"/>
      <c r="I28" s="194"/>
      <c r="J28" s="41" t="str">
        <f t="shared" si="0"/>
        <v>CZK</v>
      </c>
    </row>
    <row r="29" spans="1:10" ht="27.75" hidden="1" customHeight="1" thickBot="1" x14ac:dyDescent="0.25">
      <c r="A29" s="2"/>
      <c r="B29" s="111" t="s">
        <v>25</v>
      </c>
      <c r="C29" s="112"/>
      <c r="D29" s="112"/>
      <c r="E29" s="113"/>
      <c r="F29" s="114"/>
      <c r="G29" s="159">
        <v>112619.87</v>
      </c>
      <c r="H29" s="160"/>
      <c r="I29" s="160"/>
      <c r="J29" s="115" t="str">
        <f t="shared" si="0"/>
        <v>CZK</v>
      </c>
    </row>
    <row r="30" spans="1:10" ht="27.75" customHeight="1" thickBot="1" x14ac:dyDescent="0.25">
      <c r="A30" s="2"/>
      <c r="B30" s="111" t="s">
        <v>35</v>
      </c>
      <c r="C30" s="116"/>
      <c r="D30" s="116"/>
      <c r="E30" s="116"/>
      <c r="F30" s="117"/>
      <c r="G30" s="159">
        <f>ZakladDPHZakl+DPHZakl+Zaokrouhleni</f>
        <v>0</v>
      </c>
      <c r="H30" s="159"/>
      <c r="I30" s="159"/>
      <c r="J30" s="118" t="s">
        <v>50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7"/>
      <c r="C33" s="69" t="s">
        <v>12</v>
      </c>
      <c r="D33" s="70"/>
      <c r="E33" s="70"/>
      <c r="F33" s="15" t="s">
        <v>11</v>
      </c>
      <c r="G33" s="26"/>
      <c r="H33" s="27"/>
      <c r="I33" s="26"/>
      <c r="J33" s="9"/>
    </row>
    <row r="34" spans="1:10" ht="23.25" customHeight="1" x14ac:dyDescent="0.2">
      <c r="A34" s="2"/>
      <c r="B34" s="2"/>
      <c r="J34" s="9"/>
    </row>
    <row r="35" spans="1:10" s="21" customFormat="1" ht="18.75" customHeight="1" x14ac:dyDescent="0.2">
      <c r="A35" s="20"/>
      <c r="B35" s="20"/>
      <c r="C35" s="71"/>
      <c r="D35" s="161"/>
      <c r="E35" s="162"/>
      <c r="G35" s="163"/>
      <c r="H35" s="164"/>
      <c r="I35" s="164"/>
      <c r="J35" s="25"/>
    </row>
    <row r="36" spans="1:10" ht="12.75" customHeight="1" x14ac:dyDescent="0.2">
      <c r="A36" s="2"/>
      <c r="B36" s="2"/>
      <c r="D36" s="154" t="s">
        <v>2</v>
      </c>
      <c r="E36" s="154"/>
      <c r="H36" s="10" t="s">
        <v>3</v>
      </c>
      <c r="J36" s="9"/>
    </row>
    <row r="37" spans="1:10" ht="13.5" customHeight="1" thickBot="1" x14ac:dyDescent="0.25">
      <c r="A37" s="11"/>
      <c r="B37" s="11"/>
      <c r="C37" s="72"/>
      <c r="D37" s="72"/>
      <c r="E37" s="72"/>
      <c r="F37" s="12"/>
      <c r="G37" s="12"/>
      <c r="H37" s="12"/>
      <c r="I37" s="12"/>
      <c r="J37" s="13"/>
    </row>
    <row r="38" spans="1:10" ht="27" hidden="1" customHeight="1" x14ac:dyDescent="0.2">
      <c r="B38" s="88" t="s">
        <v>17</v>
      </c>
      <c r="C38" s="89"/>
      <c r="D38" s="89"/>
      <c r="E38" s="89"/>
      <c r="F38" s="90"/>
      <c r="G38" s="90"/>
      <c r="H38" s="90"/>
      <c r="I38" s="90"/>
      <c r="J38" s="91"/>
    </row>
    <row r="39" spans="1:10" ht="25.5" hidden="1" customHeight="1" x14ac:dyDescent="0.2">
      <c r="A39" s="87" t="s">
        <v>37</v>
      </c>
      <c r="B39" s="92" t="s">
        <v>18</v>
      </c>
      <c r="C39" s="93" t="s">
        <v>6</v>
      </c>
      <c r="D39" s="93"/>
      <c r="E39" s="93"/>
      <c r="F39" s="94" t="str">
        <f>B24</f>
        <v>Základ pro sníženou DPH</v>
      </c>
      <c r="G39" s="94" t="str">
        <f>B26</f>
        <v>Základ pro základní DPH</v>
      </c>
      <c r="H39" s="95" t="s">
        <v>19</v>
      </c>
      <c r="I39" s="95" t="s">
        <v>1</v>
      </c>
      <c r="J39" s="96" t="s">
        <v>0</v>
      </c>
    </row>
    <row r="40" spans="1:10" ht="25.5" hidden="1" customHeight="1" x14ac:dyDescent="0.2">
      <c r="A40" s="87">
        <v>1</v>
      </c>
      <c r="B40" s="97" t="s">
        <v>48</v>
      </c>
      <c r="C40" s="165"/>
      <c r="D40" s="165"/>
      <c r="E40" s="165"/>
      <c r="F40" s="98">
        <v>0</v>
      </c>
      <c r="G40" s="99">
        <v>112619.87</v>
      </c>
      <c r="H40" s="100">
        <v>23650.17</v>
      </c>
      <c r="I40" s="100">
        <v>136270.04</v>
      </c>
      <c r="J40" s="101">
        <f>IF(CenaCelkemVypocet=0,"",I40/CenaCelkemVypocet*100)</f>
        <v>100</v>
      </c>
    </row>
    <row r="41" spans="1:10" ht="25.5" hidden="1" customHeight="1" x14ac:dyDescent="0.2">
      <c r="A41" s="87">
        <v>2</v>
      </c>
      <c r="B41" s="102" t="s">
        <v>43</v>
      </c>
      <c r="C41" s="166" t="s">
        <v>44</v>
      </c>
      <c r="D41" s="166"/>
      <c r="E41" s="166"/>
      <c r="F41" s="103">
        <v>0</v>
      </c>
      <c r="G41" s="104">
        <v>112619.87</v>
      </c>
      <c r="H41" s="104">
        <v>23650.17</v>
      </c>
      <c r="I41" s="104">
        <v>136270.04</v>
      </c>
      <c r="J41" s="105">
        <f>IF(CenaCelkemVypocet=0,"",I41/CenaCelkemVypocet*100)</f>
        <v>100</v>
      </c>
    </row>
    <row r="42" spans="1:10" ht="25.5" hidden="1" customHeight="1" x14ac:dyDescent="0.2">
      <c r="A42" s="87">
        <v>3</v>
      </c>
      <c r="B42" s="106" t="s">
        <v>41</v>
      </c>
      <c r="C42" s="165" t="s">
        <v>42</v>
      </c>
      <c r="D42" s="165"/>
      <c r="E42" s="165"/>
      <c r="F42" s="107">
        <v>0</v>
      </c>
      <c r="G42" s="100">
        <v>112619.87</v>
      </c>
      <c r="H42" s="100">
        <v>23650.17</v>
      </c>
      <c r="I42" s="100">
        <v>136270.04</v>
      </c>
      <c r="J42" s="101">
        <f>IF(CenaCelkemVypocet=0,"",I42/CenaCelkemVypocet*100)</f>
        <v>100</v>
      </c>
    </row>
    <row r="43" spans="1:10" ht="25.5" hidden="1" customHeight="1" x14ac:dyDescent="0.2">
      <c r="A43" s="87"/>
      <c r="B43" s="167" t="s">
        <v>49</v>
      </c>
      <c r="C43" s="168"/>
      <c r="D43" s="168"/>
      <c r="E43" s="169"/>
      <c r="F43" s="108">
        <f>SUMIF(A40:A42,"=1",F40:F42)</f>
        <v>0</v>
      </c>
      <c r="G43" s="109">
        <f>SUMIF(A40:A42,"=1",G40:G42)</f>
        <v>112619.87</v>
      </c>
      <c r="H43" s="109">
        <f>SUMIF(A40:A42,"=1",H40:H42)</f>
        <v>23650.17</v>
      </c>
      <c r="I43" s="109">
        <f>SUMIF(A40:A42,"=1",I40:I42)</f>
        <v>136270.04</v>
      </c>
      <c r="J43" s="110">
        <f>SUMIF(A40:A42,"=1",J40:J42)</f>
        <v>100</v>
      </c>
    </row>
    <row r="46" spans="1:10" x14ac:dyDescent="0.2">
      <c r="F46" s="85"/>
      <c r="G46" s="85"/>
      <c r="H46" s="85"/>
      <c r="I46" s="85"/>
      <c r="J46" s="86"/>
    </row>
    <row r="48" spans="1:10" ht="15.75" x14ac:dyDescent="0.25">
      <c r="B48" s="119" t="s">
        <v>51</v>
      </c>
    </row>
    <row r="50" spans="2:10" ht="22.5" customHeight="1" x14ac:dyDescent="0.2">
      <c r="B50" s="137" t="s">
        <v>18</v>
      </c>
      <c r="C50" s="137" t="s">
        <v>6</v>
      </c>
      <c r="D50" s="138"/>
      <c r="E50" s="138"/>
      <c r="F50" s="139" t="s">
        <v>52</v>
      </c>
      <c r="G50" s="139"/>
      <c r="H50" s="139"/>
      <c r="I50" s="139" t="s">
        <v>31</v>
      </c>
      <c r="J50" s="139" t="s">
        <v>0</v>
      </c>
    </row>
    <row r="51" spans="2:10" ht="30" customHeight="1" x14ac:dyDescent="0.2">
      <c r="B51" s="129" t="s">
        <v>41</v>
      </c>
      <c r="C51" s="144" t="s">
        <v>53</v>
      </c>
      <c r="D51" s="145"/>
      <c r="E51" s="146"/>
      <c r="F51" s="130" t="s">
        <v>26</v>
      </c>
      <c r="G51" s="131"/>
      <c r="H51" s="131"/>
      <c r="I51" s="131">
        <f>+'lokalita   4'!H8+'lokalita   6'!H8+'lokalita 7'!H9+'lokalita 8'!H7</f>
        <v>0</v>
      </c>
      <c r="J51" s="132"/>
    </row>
    <row r="52" spans="2:10" ht="26.25" customHeight="1" x14ac:dyDescent="0.2">
      <c r="B52" s="129" t="s">
        <v>54</v>
      </c>
      <c r="C52" s="144" t="s">
        <v>55</v>
      </c>
      <c r="D52" s="145"/>
      <c r="E52" s="146"/>
      <c r="F52" s="130" t="s">
        <v>26</v>
      </c>
      <c r="G52" s="131"/>
      <c r="H52" s="131"/>
      <c r="I52" s="131">
        <f>+'lokalita   4'!H9+'lokalita   6'!H9+'lokalita 7'!H10+'lokalita 8'!H8</f>
        <v>0</v>
      </c>
      <c r="J52" s="132"/>
    </row>
    <row r="53" spans="2:10" ht="30.75" customHeight="1" x14ac:dyDescent="0.2">
      <c r="B53" s="129" t="s">
        <v>56</v>
      </c>
      <c r="C53" s="144" t="s">
        <v>57</v>
      </c>
      <c r="D53" s="145"/>
      <c r="E53" s="146"/>
      <c r="F53" s="130" t="s">
        <v>26</v>
      </c>
      <c r="G53" s="131"/>
      <c r="H53" s="131"/>
      <c r="I53" s="131">
        <f>+'lokalita   4'!H10+'lokalita   6'!H10+'lokalita 7'!H11+'lokalita 8'!H9</f>
        <v>0</v>
      </c>
      <c r="J53" s="132"/>
    </row>
    <row r="54" spans="2:10" ht="25.5" customHeight="1" x14ac:dyDescent="0.2">
      <c r="B54" s="129" t="s">
        <v>58</v>
      </c>
      <c r="C54" s="144" t="s">
        <v>59</v>
      </c>
      <c r="D54" s="145"/>
      <c r="E54" s="146"/>
      <c r="F54" s="130" t="s">
        <v>26</v>
      </c>
      <c r="G54" s="131"/>
      <c r="H54" s="131"/>
      <c r="I54" s="131">
        <f>+'lokalita   4'!H11+'lokalita   6'!H11+'lokalita 7'!H12+'lokalita 8'!H10</f>
        <v>0</v>
      </c>
      <c r="J54" s="132"/>
    </row>
    <row r="55" spans="2:10" ht="25.5" customHeight="1" x14ac:dyDescent="0.2">
      <c r="B55" s="129" t="s">
        <v>93</v>
      </c>
      <c r="C55" s="144" t="s">
        <v>94</v>
      </c>
      <c r="D55" s="145"/>
      <c r="E55" s="145"/>
      <c r="F55" s="130" t="s">
        <v>26</v>
      </c>
      <c r="G55" s="131"/>
      <c r="H55" s="131"/>
      <c r="I55" s="131">
        <f>+'lokalita   4'!H12</f>
        <v>0</v>
      </c>
      <c r="J55" s="132"/>
    </row>
    <row r="56" spans="2:10" ht="29.25" customHeight="1" x14ac:dyDescent="0.2">
      <c r="B56" s="129" t="s">
        <v>72</v>
      </c>
      <c r="C56" s="144" t="s">
        <v>73</v>
      </c>
      <c r="D56" s="145"/>
      <c r="E56" s="146"/>
      <c r="F56" s="130" t="s">
        <v>26</v>
      </c>
      <c r="G56" s="131"/>
      <c r="H56" s="131"/>
      <c r="I56" s="131">
        <f>+'lokalita   4'!H13+'lokalita   6'!H12+'lokalita 7'!H13+'lokalita 8'!H11</f>
        <v>0</v>
      </c>
      <c r="J56" s="132"/>
    </row>
    <row r="57" spans="2:10" ht="29.25" customHeight="1" x14ac:dyDescent="0.2">
      <c r="B57" s="129" t="s">
        <v>60</v>
      </c>
      <c r="C57" s="144" t="s">
        <v>61</v>
      </c>
      <c r="D57" s="145"/>
      <c r="E57" s="146"/>
      <c r="F57" s="130" t="s">
        <v>26</v>
      </c>
      <c r="G57" s="131"/>
      <c r="H57" s="131"/>
      <c r="I57" s="131">
        <f>+'lokalita   4'!H14+'lokalita   6'!H13+'lokalita 7'!H14+'lokalita 8'!H12</f>
        <v>0</v>
      </c>
      <c r="J57" s="132"/>
    </row>
    <row r="58" spans="2:10" ht="29.25" customHeight="1" x14ac:dyDescent="0.2">
      <c r="B58" s="129" t="s">
        <v>77</v>
      </c>
      <c r="C58" s="144" t="s">
        <v>78</v>
      </c>
      <c r="D58" s="145"/>
      <c r="E58" s="146"/>
      <c r="F58" s="130" t="s">
        <v>28</v>
      </c>
      <c r="G58" s="131"/>
      <c r="H58" s="131"/>
      <c r="I58" s="131">
        <f>+'lokalita   4'!H15</f>
        <v>0</v>
      </c>
      <c r="J58" s="132"/>
    </row>
    <row r="59" spans="2:10" ht="33" customHeight="1" x14ac:dyDescent="0.2">
      <c r="B59" s="129" t="s">
        <v>62</v>
      </c>
      <c r="C59" s="144" t="s">
        <v>63</v>
      </c>
      <c r="D59" s="145"/>
      <c r="E59" s="146"/>
      <c r="F59" s="130" t="s">
        <v>28</v>
      </c>
      <c r="G59" s="131"/>
      <c r="H59" s="131"/>
      <c r="I59" s="131">
        <f>+'lokalita   4'!H16+'lokalita   6'!H14+'lokalita 7'!H15+'lokalita 8'!H13</f>
        <v>0</v>
      </c>
      <c r="J59" s="132"/>
    </row>
    <row r="60" spans="2:10" ht="28.5" customHeight="1" x14ac:dyDescent="0.2">
      <c r="B60" s="129" t="s">
        <v>74</v>
      </c>
      <c r="C60" s="144" t="s">
        <v>75</v>
      </c>
      <c r="D60" s="145"/>
      <c r="E60" s="146"/>
      <c r="F60" s="130" t="s">
        <v>76</v>
      </c>
      <c r="G60" s="131"/>
      <c r="H60" s="131"/>
      <c r="I60" s="131">
        <f>+'lokalita   4'!H17+'lokalita   6'!H15+'lokalita 7'!H16+'lokalita 8'!H14</f>
        <v>0</v>
      </c>
      <c r="J60" s="132"/>
    </row>
    <row r="61" spans="2:10" ht="45" customHeight="1" x14ac:dyDescent="0.2">
      <c r="B61" s="129" t="s">
        <v>64</v>
      </c>
      <c r="C61" s="144" t="s">
        <v>29</v>
      </c>
      <c r="D61" s="145"/>
      <c r="E61" s="146"/>
      <c r="F61" s="130" t="s">
        <v>64</v>
      </c>
      <c r="G61" s="131"/>
      <c r="H61" s="131"/>
      <c r="I61" s="131">
        <f>+'lokalita   4'!H18+'lokalita   6'!H16+'lokalita 7'!H17+'lokalita 8'!H15</f>
        <v>0</v>
      </c>
      <c r="J61" s="124"/>
    </row>
    <row r="62" spans="2:10" ht="26.25" customHeight="1" x14ac:dyDescent="0.2">
      <c r="B62" s="129" t="s">
        <v>65</v>
      </c>
      <c r="C62" s="144" t="s">
        <v>30</v>
      </c>
      <c r="D62" s="145"/>
      <c r="E62" s="146"/>
      <c r="F62" s="130" t="s">
        <v>65</v>
      </c>
      <c r="G62" s="131"/>
      <c r="H62" s="131"/>
      <c r="I62" s="131">
        <f>+'lokalita   4'!H19+'lokalita   6'!H17+'lokalita 7'!H18+'lokalita 8'!H16</f>
        <v>0</v>
      </c>
    </row>
    <row r="63" spans="2:10" ht="30" customHeight="1" x14ac:dyDescent="0.2">
      <c r="B63" s="129"/>
      <c r="C63" s="151" t="s">
        <v>71</v>
      </c>
      <c r="D63" s="152"/>
      <c r="E63" s="153"/>
      <c r="F63" s="130"/>
      <c r="G63" s="131"/>
      <c r="H63" s="131"/>
      <c r="I63" s="131">
        <f>+'lokalita   4'!H20+'lokalita   6'!H18+'lokalita 7'!H19+'lokalita 8'!H17</f>
        <v>0</v>
      </c>
    </row>
    <row r="64" spans="2:10" ht="30" customHeight="1" x14ac:dyDescent="0.2">
      <c r="B64" s="120" t="s">
        <v>1</v>
      </c>
      <c r="C64" s="121"/>
      <c r="D64" s="122"/>
      <c r="E64" s="122"/>
      <c r="F64" s="125"/>
      <c r="G64" s="123"/>
      <c r="H64" s="123"/>
      <c r="I64" s="123">
        <f>SUM(I51:I63)</f>
        <v>0</v>
      </c>
    </row>
    <row r="68" spans="2:9" ht="20.25" customHeight="1" x14ac:dyDescent="0.2">
      <c r="B68" s="140" t="s">
        <v>80</v>
      </c>
      <c r="C68" s="141"/>
      <c r="D68" s="141"/>
      <c r="E68" s="141"/>
      <c r="F68" s="140"/>
      <c r="G68" s="140"/>
      <c r="H68" s="149">
        <f>+'lokalita   4'!H21</f>
        <v>0</v>
      </c>
      <c r="I68" s="150"/>
    </row>
    <row r="69" spans="2:9" ht="20.25" customHeight="1" x14ac:dyDescent="0.2">
      <c r="B69" s="140" t="s">
        <v>81</v>
      </c>
      <c r="C69" s="141"/>
      <c r="D69" s="141"/>
      <c r="E69" s="141"/>
      <c r="F69" s="140"/>
      <c r="G69" s="140"/>
      <c r="H69" s="149">
        <f>+'lokalita   6'!H19</f>
        <v>0</v>
      </c>
      <c r="I69" s="150"/>
    </row>
    <row r="70" spans="2:9" ht="20.25" customHeight="1" x14ac:dyDescent="0.2">
      <c r="B70" s="140" t="s">
        <v>87</v>
      </c>
      <c r="C70" s="141"/>
      <c r="D70" s="141"/>
      <c r="E70" s="141"/>
      <c r="F70" s="140"/>
      <c r="G70" s="140"/>
      <c r="H70" s="149">
        <f>+'lokalita 7'!H20</f>
        <v>0</v>
      </c>
      <c r="I70" s="150"/>
    </row>
    <row r="71" spans="2:9" ht="20.25" customHeight="1" x14ac:dyDescent="0.2">
      <c r="B71" s="140" t="s">
        <v>88</v>
      </c>
      <c r="C71" s="141"/>
      <c r="D71" s="141"/>
      <c r="E71" s="141"/>
      <c r="F71" s="140"/>
      <c r="G71" s="140"/>
      <c r="H71" s="149">
        <f>+'lokalita 8'!H18</f>
        <v>0</v>
      </c>
      <c r="I71" s="150"/>
    </row>
    <row r="72" spans="2:9" ht="20.25" customHeight="1" x14ac:dyDescent="0.2">
      <c r="B72" s="147" t="s">
        <v>79</v>
      </c>
      <c r="C72" s="148"/>
      <c r="D72" s="141"/>
      <c r="E72" s="141"/>
      <c r="F72" s="140"/>
      <c r="G72" s="140"/>
      <c r="H72" s="149">
        <f>SUM(H68:I71)</f>
        <v>0</v>
      </c>
      <c r="I72" s="15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55:E55"/>
    <mergeCell ref="C59:E59"/>
    <mergeCell ref="I21:J21"/>
    <mergeCell ref="B1:J1"/>
    <mergeCell ref="G27:I27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8:G8"/>
    <mergeCell ref="C53:E53"/>
    <mergeCell ref="I20:J20"/>
    <mergeCell ref="I22:J22"/>
    <mergeCell ref="G19:H19"/>
    <mergeCell ref="G20:H20"/>
    <mergeCell ref="E22:F22"/>
    <mergeCell ref="G22:H22"/>
    <mergeCell ref="I19:J19"/>
    <mergeCell ref="E19:F19"/>
    <mergeCell ref="E20:F20"/>
    <mergeCell ref="C56:E56"/>
    <mergeCell ref="D36:E36"/>
    <mergeCell ref="G25:I25"/>
    <mergeCell ref="G24:I24"/>
    <mergeCell ref="G30:I30"/>
    <mergeCell ref="G26:I26"/>
    <mergeCell ref="G29:I29"/>
    <mergeCell ref="D35:E35"/>
    <mergeCell ref="G35:I35"/>
    <mergeCell ref="C54:E54"/>
    <mergeCell ref="C40:E40"/>
    <mergeCell ref="C41:E41"/>
    <mergeCell ref="C42:E42"/>
    <mergeCell ref="B43:E43"/>
    <mergeCell ref="C51:E51"/>
    <mergeCell ref="C52:E52"/>
    <mergeCell ref="C57:E57"/>
    <mergeCell ref="B72:C72"/>
    <mergeCell ref="H68:I68"/>
    <mergeCell ref="H69:I69"/>
    <mergeCell ref="H70:I70"/>
    <mergeCell ref="H71:I71"/>
    <mergeCell ref="H72:I72"/>
    <mergeCell ref="C60:E60"/>
    <mergeCell ref="C61:E61"/>
    <mergeCell ref="C62:E62"/>
    <mergeCell ref="C63:E63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/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"/>
  <sheetViews>
    <sheetView topLeftCell="A13" workbookViewId="0">
      <selection activeCell="H24" sqref="H24"/>
    </sheetView>
  </sheetViews>
  <sheetFormatPr defaultRowHeight="12.75" x14ac:dyDescent="0.2"/>
  <cols>
    <col min="8" max="8" width="15.5703125" customWidth="1"/>
    <col min="9" max="9" width="13.28515625" customWidth="1"/>
  </cols>
  <sheetData>
    <row r="3" spans="1:9" ht="30.75" customHeight="1" x14ac:dyDescent="0.2">
      <c r="A3" s="205" t="s">
        <v>82</v>
      </c>
      <c r="B3" s="205"/>
      <c r="C3" s="205"/>
      <c r="D3" s="205"/>
      <c r="E3" s="205"/>
      <c r="F3" s="205"/>
      <c r="G3" s="205"/>
      <c r="H3" s="205"/>
      <c r="I3" s="205"/>
    </row>
    <row r="5" spans="1:9" ht="15.75" x14ac:dyDescent="0.25">
      <c r="A5" s="119" t="s">
        <v>51</v>
      </c>
      <c r="B5" s="51"/>
      <c r="C5" s="51"/>
      <c r="D5" s="51"/>
    </row>
    <row r="6" spans="1:9" x14ac:dyDescent="0.2">
      <c r="B6" s="51"/>
      <c r="C6" s="51"/>
      <c r="D6" s="51"/>
    </row>
    <row r="7" spans="1:9" x14ac:dyDescent="0.2">
      <c r="A7" s="137" t="s">
        <v>18</v>
      </c>
      <c r="B7" s="137" t="s">
        <v>6</v>
      </c>
      <c r="C7" s="138"/>
      <c r="D7" s="138"/>
      <c r="E7" s="139" t="s">
        <v>52</v>
      </c>
      <c r="F7" s="139"/>
      <c r="G7" s="139"/>
      <c r="H7" s="139" t="s">
        <v>31</v>
      </c>
      <c r="I7" s="139"/>
    </row>
    <row r="8" spans="1:9" ht="25.5" customHeight="1" x14ac:dyDescent="0.2">
      <c r="A8" s="129" t="s">
        <v>41</v>
      </c>
      <c r="B8" s="144" t="s">
        <v>53</v>
      </c>
      <c r="C8" s="145"/>
      <c r="D8" s="145"/>
      <c r="E8" s="130" t="s">
        <v>26</v>
      </c>
      <c r="F8" s="131"/>
      <c r="G8" s="131"/>
      <c r="H8" s="131">
        <v>0</v>
      </c>
      <c r="I8" s="132"/>
    </row>
    <row r="9" spans="1:9" ht="28.5" customHeight="1" x14ac:dyDescent="0.2">
      <c r="A9" s="129" t="s">
        <v>54</v>
      </c>
      <c r="B9" s="144" t="s">
        <v>55</v>
      </c>
      <c r="C9" s="145"/>
      <c r="D9" s="145"/>
      <c r="E9" s="130" t="s">
        <v>26</v>
      </c>
      <c r="F9" s="131"/>
      <c r="G9" s="131"/>
      <c r="H9" s="131">
        <v>0</v>
      </c>
      <c r="I9" s="132"/>
    </row>
    <row r="10" spans="1:9" ht="27" customHeight="1" x14ac:dyDescent="0.2">
      <c r="A10" s="129" t="s">
        <v>56</v>
      </c>
      <c r="B10" s="144" t="s">
        <v>57</v>
      </c>
      <c r="C10" s="145"/>
      <c r="D10" s="145"/>
      <c r="E10" s="130" t="s">
        <v>26</v>
      </c>
      <c r="F10" s="131"/>
      <c r="G10" s="131"/>
      <c r="H10" s="131">
        <v>0</v>
      </c>
      <c r="I10" s="132"/>
    </row>
    <row r="11" spans="1:9" ht="27" customHeight="1" x14ac:dyDescent="0.2">
      <c r="A11" s="129" t="s">
        <v>58</v>
      </c>
      <c r="B11" s="144" t="s">
        <v>59</v>
      </c>
      <c r="C11" s="145"/>
      <c r="D11" s="145"/>
      <c r="E11" s="130" t="s">
        <v>26</v>
      </c>
      <c r="F11" s="131"/>
      <c r="G11" s="131"/>
      <c r="H11" s="131">
        <v>0</v>
      </c>
      <c r="I11" s="132"/>
    </row>
    <row r="12" spans="1:9" ht="41.25" customHeight="1" x14ac:dyDescent="0.2">
      <c r="A12" s="129" t="s">
        <v>93</v>
      </c>
      <c r="B12" s="144" t="s">
        <v>94</v>
      </c>
      <c r="C12" s="145"/>
      <c r="D12" s="145"/>
      <c r="E12" s="130" t="s">
        <v>26</v>
      </c>
      <c r="F12" s="131"/>
      <c r="G12" s="131"/>
      <c r="H12" s="131">
        <v>0</v>
      </c>
      <c r="I12" s="132"/>
    </row>
    <row r="13" spans="1:9" ht="51" customHeight="1" x14ac:dyDescent="0.2">
      <c r="A13" s="129" t="s">
        <v>72</v>
      </c>
      <c r="B13" s="144" t="s">
        <v>73</v>
      </c>
      <c r="C13" s="145"/>
      <c r="D13" s="145"/>
      <c r="E13" s="130" t="s">
        <v>26</v>
      </c>
      <c r="F13" s="131"/>
      <c r="G13" s="131"/>
      <c r="H13" s="131">
        <v>0</v>
      </c>
      <c r="I13" s="132"/>
    </row>
    <row r="14" spans="1:9" ht="45.75" customHeight="1" x14ac:dyDescent="0.2">
      <c r="A14" s="129" t="s">
        <v>60</v>
      </c>
      <c r="B14" s="144" t="s">
        <v>61</v>
      </c>
      <c r="C14" s="145"/>
      <c r="D14" s="145"/>
      <c r="E14" s="130" t="s">
        <v>26</v>
      </c>
      <c r="F14" s="131"/>
      <c r="G14" s="131"/>
      <c r="H14" s="131">
        <v>0</v>
      </c>
      <c r="I14" s="132"/>
    </row>
    <row r="15" spans="1:9" ht="52.5" customHeight="1" x14ac:dyDescent="0.2">
      <c r="A15" s="129" t="s">
        <v>77</v>
      </c>
      <c r="B15" s="144" t="s">
        <v>78</v>
      </c>
      <c r="C15" s="145"/>
      <c r="D15" s="145"/>
      <c r="E15" s="130" t="s">
        <v>28</v>
      </c>
      <c r="F15" s="131"/>
      <c r="G15" s="131"/>
      <c r="H15" s="131">
        <v>0</v>
      </c>
      <c r="I15" s="132"/>
    </row>
    <row r="16" spans="1:9" ht="34.5" customHeight="1" x14ac:dyDescent="0.2">
      <c r="A16" s="129" t="s">
        <v>62</v>
      </c>
      <c r="B16" s="144" t="s">
        <v>63</v>
      </c>
      <c r="C16" s="145"/>
      <c r="D16" s="145"/>
      <c r="E16" s="130" t="s">
        <v>28</v>
      </c>
      <c r="F16" s="131"/>
      <c r="G16" s="131"/>
      <c r="H16" s="131">
        <v>0</v>
      </c>
      <c r="I16" s="132"/>
    </row>
    <row r="17" spans="1:9" ht="46.5" customHeight="1" x14ac:dyDescent="0.2">
      <c r="A17" s="129" t="s">
        <v>74</v>
      </c>
      <c r="B17" s="144" t="s">
        <v>75</v>
      </c>
      <c r="C17" s="145"/>
      <c r="D17" s="145"/>
      <c r="E17" s="130" t="s">
        <v>76</v>
      </c>
      <c r="F17" s="131"/>
      <c r="G17" s="131"/>
      <c r="H17" s="131">
        <v>0</v>
      </c>
      <c r="I17" s="124"/>
    </row>
    <row r="18" spans="1:9" ht="46.5" customHeight="1" x14ac:dyDescent="0.2">
      <c r="A18" s="129" t="s">
        <v>64</v>
      </c>
      <c r="B18" s="144" t="s">
        <v>29</v>
      </c>
      <c r="C18" s="145"/>
      <c r="D18" s="145"/>
      <c r="E18" s="130" t="s">
        <v>64</v>
      </c>
      <c r="F18" s="131"/>
      <c r="G18" s="131"/>
      <c r="H18" s="131">
        <v>0</v>
      </c>
      <c r="I18" s="142"/>
    </row>
    <row r="19" spans="1:9" ht="46.5" customHeight="1" x14ac:dyDescent="0.2">
      <c r="A19" s="129" t="s">
        <v>65</v>
      </c>
      <c r="B19" s="144" t="s">
        <v>30</v>
      </c>
      <c r="C19" s="145"/>
      <c r="D19" s="145"/>
      <c r="E19" s="130" t="s">
        <v>65</v>
      </c>
      <c r="F19" s="131"/>
      <c r="G19" s="131"/>
      <c r="H19" s="131">
        <v>0</v>
      </c>
      <c r="I19" s="142"/>
    </row>
    <row r="20" spans="1:9" ht="33.75" customHeight="1" x14ac:dyDescent="0.2">
      <c r="A20" s="129" t="s">
        <v>92</v>
      </c>
      <c r="B20" s="151" t="s">
        <v>71</v>
      </c>
      <c r="C20" s="152"/>
      <c r="D20" s="153"/>
      <c r="E20" s="130"/>
      <c r="F20" s="131"/>
      <c r="G20" s="131"/>
      <c r="H20" s="131">
        <v>0</v>
      </c>
    </row>
    <row r="21" spans="1:9" ht="24" customHeight="1" x14ac:dyDescent="0.2">
      <c r="A21" s="120" t="s">
        <v>1</v>
      </c>
      <c r="B21" s="121"/>
      <c r="C21" s="122"/>
      <c r="D21" s="122"/>
      <c r="E21" s="125"/>
      <c r="F21" s="123"/>
      <c r="G21" s="123"/>
      <c r="H21" s="123">
        <f>SUM(H8:H20)</f>
        <v>0</v>
      </c>
    </row>
  </sheetData>
  <mergeCells count="14">
    <mergeCell ref="B12:D12"/>
    <mergeCell ref="A3:I3"/>
    <mergeCell ref="B8:D8"/>
    <mergeCell ref="B9:D9"/>
    <mergeCell ref="B10:D10"/>
    <mergeCell ref="B11:D11"/>
    <mergeCell ref="B20:D20"/>
    <mergeCell ref="B17:D17"/>
    <mergeCell ref="B13:D13"/>
    <mergeCell ref="B14:D14"/>
    <mergeCell ref="B15:D15"/>
    <mergeCell ref="B16:D16"/>
    <mergeCell ref="B18:D18"/>
    <mergeCell ref="B19:D19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9"/>
  <sheetViews>
    <sheetView workbookViewId="0">
      <selection activeCell="H16" sqref="H16"/>
    </sheetView>
  </sheetViews>
  <sheetFormatPr defaultRowHeight="12.75" x14ac:dyDescent="0.2"/>
  <cols>
    <col min="8" max="8" width="13.85546875" customWidth="1"/>
  </cols>
  <sheetData>
    <row r="3" spans="1:9" ht="31.5" customHeight="1" x14ac:dyDescent="0.2">
      <c r="A3" s="205" t="s">
        <v>83</v>
      </c>
      <c r="B3" s="205"/>
      <c r="C3" s="205"/>
      <c r="D3" s="205"/>
      <c r="E3" s="205"/>
      <c r="F3" s="205"/>
      <c r="G3" s="205"/>
      <c r="H3" s="205"/>
      <c r="I3" s="205"/>
    </row>
    <row r="5" spans="1:9" ht="15.75" x14ac:dyDescent="0.25">
      <c r="A5" s="119" t="s">
        <v>51</v>
      </c>
      <c r="B5" s="51"/>
      <c r="C5" s="51"/>
      <c r="D5" s="51"/>
    </row>
    <row r="6" spans="1:9" x14ac:dyDescent="0.2">
      <c r="B6" s="51"/>
      <c r="C6" s="51"/>
      <c r="D6" s="51"/>
    </row>
    <row r="7" spans="1:9" ht="25.5" customHeight="1" x14ac:dyDescent="0.2">
      <c r="A7" s="137" t="s">
        <v>18</v>
      </c>
      <c r="B7" s="137" t="s">
        <v>6</v>
      </c>
      <c r="C7" s="138"/>
      <c r="D7" s="138"/>
      <c r="E7" s="139" t="s">
        <v>52</v>
      </c>
      <c r="F7" s="139"/>
      <c r="G7" s="139"/>
      <c r="H7" s="139" t="s">
        <v>31</v>
      </c>
      <c r="I7" s="139" t="s">
        <v>0</v>
      </c>
    </row>
    <row r="8" spans="1:9" ht="26.25" customHeight="1" x14ac:dyDescent="0.2">
      <c r="A8" s="129" t="s">
        <v>41</v>
      </c>
      <c r="B8" s="144" t="s">
        <v>53</v>
      </c>
      <c r="C8" s="145"/>
      <c r="D8" s="145"/>
      <c r="E8" s="130" t="s">
        <v>26</v>
      </c>
      <c r="F8" s="131"/>
      <c r="G8" s="131"/>
      <c r="H8" s="131">
        <v>0</v>
      </c>
      <c r="I8" s="132"/>
    </row>
    <row r="9" spans="1:9" ht="27.75" customHeight="1" x14ac:dyDescent="0.2">
      <c r="A9" s="129" t="s">
        <v>54</v>
      </c>
      <c r="B9" s="144" t="s">
        <v>55</v>
      </c>
      <c r="C9" s="145"/>
      <c r="D9" s="145"/>
      <c r="E9" s="130" t="s">
        <v>26</v>
      </c>
      <c r="F9" s="131"/>
      <c r="G9" s="131"/>
      <c r="H9" s="131">
        <v>0</v>
      </c>
      <c r="I9" s="132"/>
    </row>
    <row r="10" spans="1:9" ht="25.5" customHeight="1" x14ac:dyDescent="0.2">
      <c r="A10" s="129" t="s">
        <v>56</v>
      </c>
      <c r="B10" s="144" t="s">
        <v>57</v>
      </c>
      <c r="C10" s="145"/>
      <c r="D10" s="145"/>
      <c r="E10" s="130" t="s">
        <v>26</v>
      </c>
      <c r="F10" s="131"/>
      <c r="G10" s="131"/>
      <c r="H10" s="131">
        <v>0</v>
      </c>
      <c r="I10" s="132"/>
    </row>
    <row r="11" spans="1:9" ht="25.5" customHeight="1" x14ac:dyDescent="0.2">
      <c r="A11" s="129" t="s">
        <v>58</v>
      </c>
      <c r="B11" s="144" t="s">
        <v>59</v>
      </c>
      <c r="C11" s="145"/>
      <c r="D11" s="145"/>
      <c r="E11" s="130" t="s">
        <v>26</v>
      </c>
      <c r="F11" s="131"/>
      <c r="G11" s="131"/>
      <c r="H11" s="131">
        <v>0</v>
      </c>
      <c r="I11" s="132"/>
    </row>
    <row r="12" spans="1:9" ht="25.5" customHeight="1" x14ac:dyDescent="0.2">
      <c r="A12" s="129" t="s">
        <v>72</v>
      </c>
      <c r="B12" s="144" t="s">
        <v>73</v>
      </c>
      <c r="C12" s="145"/>
      <c r="D12" s="145"/>
      <c r="E12" s="130" t="s">
        <v>26</v>
      </c>
      <c r="F12" s="131"/>
      <c r="G12" s="131"/>
      <c r="H12" s="131">
        <v>0</v>
      </c>
      <c r="I12" s="132"/>
    </row>
    <row r="13" spans="1:9" ht="25.5" customHeight="1" x14ac:dyDescent="0.2">
      <c r="A13" s="129" t="s">
        <v>60</v>
      </c>
      <c r="B13" s="144" t="s">
        <v>61</v>
      </c>
      <c r="C13" s="145"/>
      <c r="D13" s="145"/>
      <c r="E13" s="130" t="s">
        <v>26</v>
      </c>
      <c r="F13" s="131"/>
      <c r="G13" s="131"/>
      <c r="H13" s="131">
        <v>0</v>
      </c>
      <c r="I13" s="132"/>
    </row>
    <row r="14" spans="1:9" ht="25.5" customHeight="1" x14ac:dyDescent="0.2">
      <c r="A14" s="129" t="s">
        <v>62</v>
      </c>
      <c r="B14" s="144" t="s">
        <v>63</v>
      </c>
      <c r="C14" s="145"/>
      <c r="D14" s="145"/>
      <c r="E14" s="130" t="s">
        <v>28</v>
      </c>
      <c r="F14" s="131"/>
      <c r="G14" s="131"/>
      <c r="H14" s="131">
        <v>0</v>
      </c>
      <c r="I14" s="124">
        <f>SUM(I8:I13)</f>
        <v>0</v>
      </c>
    </row>
    <row r="15" spans="1:9" ht="25.5" customHeight="1" x14ac:dyDescent="0.2">
      <c r="A15" s="129" t="s">
        <v>74</v>
      </c>
      <c r="B15" s="144" t="s">
        <v>75</v>
      </c>
      <c r="C15" s="145"/>
      <c r="D15" s="145"/>
      <c r="E15" s="130" t="s">
        <v>76</v>
      </c>
      <c r="F15" s="131"/>
      <c r="G15" s="131"/>
      <c r="H15" s="131">
        <v>0</v>
      </c>
    </row>
    <row r="16" spans="1:9" ht="25.5" customHeight="1" x14ac:dyDescent="0.2">
      <c r="A16" s="129" t="s">
        <v>64</v>
      </c>
      <c r="B16" s="144" t="s">
        <v>29</v>
      </c>
      <c r="C16" s="145"/>
      <c r="D16" s="145"/>
      <c r="E16" s="130" t="s">
        <v>64</v>
      </c>
      <c r="F16" s="131"/>
      <c r="G16" s="131"/>
      <c r="H16" s="131">
        <v>0</v>
      </c>
    </row>
    <row r="17" spans="1:8" ht="25.5" customHeight="1" x14ac:dyDescent="0.2">
      <c r="A17" s="129" t="s">
        <v>65</v>
      </c>
      <c r="B17" s="144" t="s">
        <v>30</v>
      </c>
      <c r="C17" s="145"/>
      <c r="D17" s="145"/>
      <c r="E17" s="130" t="s">
        <v>65</v>
      </c>
      <c r="F17" s="131"/>
      <c r="G17" s="131"/>
      <c r="H17" s="131">
        <v>0</v>
      </c>
    </row>
    <row r="18" spans="1:8" ht="25.5" customHeight="1" x14ac:dyDescent="0.2">
      <c r="A18" s="129" t="s">
        <v>92</v>
      </c>
      <c r="B18" s="151" t="s">
        <v>71</v>
      </c>
      <c r="C18" s="152"/>
      <c r="D18" s="153"/>
      <c r="E18" s="130"/>
      <c r="F18" s="131"/>
      <c r="G18" s="131"/>
      <c r="H18" s="131">
        <v>0</v>
      </c>
    </row>
    <row r="19" spans="1:8" ht="28.5" customHeight="1" x14ac:dyDescent="0.2">
      <c r="A19" s="120" t="s">
        <v>1</v>
      </c>
      <c r="B19" s="121"/>
      <c r="C19" s="122"/>
      <c r="D19" s="122"/>
      <c r="E19" s="125"/>
      <c r="F19" s="123"/>
      <c r="G19" s="123"/>
      <c r="H19" s="123">
        <f>SUM(H8:H18)</f>
        <v>0</v>
      </c>
    </row>
  </sheetData>
  <mergeCells count="12">
    <mergeCell ref="A3:I3"/>
    <mergeCell ref="B8:D8"/>
    <mergeCell ref="B9:D9"/>
    <mergeCell ref="B10:D10"/>
    <mergeCell ref="B11:D11"/>
    <mergeCell ref="B18:D18"/>
    <mergeCell ref="B12:D12"/>
    <mergeCell ref="B13:D13"/>
    <mergeCell ref="B14:D14"/>
    <mergeCell ref="B15:D15"/>
    <mergeCell ref="B16:D16"/>
    <mergeCell ref="B17:D1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topLeftCell="A4" workbookViewId="0">
      <selection activeCell="H16" sqref="H16"/>
    </sheetView>
  </sheetViews>
  <sheetFormatPr defaultRowHeight="12.75" x14ac:dyDescent="0.2"/>
  <cols>
    <col min="8" max="8" width="13.7109375" customWidth="1"/>
  </cols>
  <sheetData>
    <row r="3" spans="1:8" ht="25.5" customHeight="1" x14ac:dyDescent="0.2">
      <c r="A3" s="205" t="s">
        <v>84</v>
      </c>
      <c r="B3" s="205"/>
      <c r="C3" s="205"/>
      <c r="D3" s="205"/>
      <c r="E3" s="205"/>
      <c r="F3" s="205"/>
      <c r="G3" s="205"/>
      <c r="H3" s="205"/>
    </row>
    <row r="6" spans="1:8" ht="15.75" x14ac:dyDescent="0.25">
      <c r="A6" s="119" t="s">
        <v>51</v>
      </c>
      <c r="B6" s="51"/>
      <c r="C6" s="51"/>
      <c r="D6" s="51"/>
    </row>
    <row r="7" spans="1:8" x14ac:dyDescent="0.2">
      <c r="B7" s="51"/>
      <c r="C7" s="51"/>
      <c r="D7" s="51"/>
    </row>
    <row r="8" spans="1:8" ht="27.75" customHeight="1" x14ac:dyDescent="0.2">
      <c r="A8" s="137" t="s">
        <v>18</v>
      </c>
      <c r="B8" s="137" t="s">
        <v>6</v>
      </c>
      <c r="C8" s="138"/>
      <c r="D8" s="138"/>
      <c r="E8" s="139" t="s">
        <v>52</v>
      </c>
      <c r="F8" s="139"/>
      <c r="G8" s="139"/>
      <c r="H8" s="139" t="s">
        <v>31</v>
      </c>
    </row>
    <row r="9" spans="1:8" ht="27.75" customHeight="1" x14ac:dyDescent="0.2">
      <c r="A9" s="129" t="s">
        <v>41</v>
      </c>
      <c r="B9" s="144" t="s">
        <v>53</v>
      </c>
      <c r="C9" s="145"/>
      <c r="D9" s="145"/>
      <c r="E9" s="130" t="s">
        <v>26</v>
      </c>
      <c r="F9" s="131"/>
      <c r="G9" s="131"/>
      <c r="H9" s="131">
        <v>0</v>
      </c>
    </row>
    <row r="10" spans="1:8" ht="27.75" customHeight="1" x14ac:dyDescent="0.2">
      <c r="A10" s="129" t="s">
        <v>54</v>
      </c>
      <c r="B10" s="144" t="s">
        <v>55</v>
      </c>
      <c r="C10" s="145"/>
      <c r="D10" s="145"/>
      <c r="E10" s="130" t="s">
        <v>26</v>
      </c>
      <c r="F10" s="131"/>
      <c r="G10" s="131"/>
      <c r="H10" s="131">
        <v>0</v>
      </c>
    </row>
    <row r="11" spans="1:8" ht="27.75" customHeight="1" x14ac:dyDescent="0.2">
      <c r="A11" s="129" t="s">
        <v>56</v>
      </c>
      <c r="B11" s="144" t="s">
        <v>57</v>
      </c>
      <c r="C11" s="145"/>
      <c r="D11" s="145"/>
      <c r="E11" s="130" t="s">
        <v>26</v>
      </c>
      <c r="F11" s="131"/>
      <c r="G11" s="131"/>
      <c r="H11" s="131">
        <v>0</v>
      </c>
    </row>
    <row r="12" spans="1:8" ht="27.75" customHeight="1" x14ac:dyDescent="0.2">
      <c r="A12" s="129" t="s">
        <v>58</v>
      </c>
      <c r="B12" s="144" t="s">
        <v>59</v>
      </c>
      <c r="C12" s="145"/>
      <c r="D12" s="145"/>
      <c r="E12" s="130" t="s">
        <v>26</v>
      </c>
      <c r="F12" s="131"/>
      <c r="G12" s="131"/>
      <c r="H12" s="131">
        <v>0</v>
      </c>
    </row>
    <row r="13" spans="1:8" ht="27.75" customHeight="1" x14ac:dyDescent="0.2">
      <c r="A13" s="129" t="s">
        <v>72</v>
      </c>
      <c r="B13" s="144" t="s">
        <v>73</v>
      </c>
      <c r="C13" s="145"/>
      <c r="D13" s="145"/>
      <c r="E13" s="130" t="s">
        <v>26</v>
      </c>
      <c r="F13" s="131"/>
      <c r="G13" s="131"/>
      <c r="H13" s="131">
        <v>0</v>
      </c>
    </row>
    <row r="14" spans="1:8" ht="27.75" customHeight="1" x14ac:dyDescent="0.2">
      <c r="A14" s="129" t="s">
        <v>60</v>
      </c>
      <c r="B14" s="144" t="s">
        <v>61</v>
      </c>
      <c r="C14" s="145"/>
      <c r="D14" s="145"/>
      <c r="E14" s="130" t="s">
        <v>26</v>
      </c>
      <c r="F14" s="131"/>
      <c r="G14" s="131"/>
      <c r="H14" s="131">
        <v>0</v>
      </c>
    </row>
    <row r="15" spans="1:8" ht="27.75" customHeight="1" x14ac:dyDescent="0.2">
      <c r="A15" s="129" t="s">
        <v>62</v>
      </c>
      <c r="B15" s="144" t="s">
        <v>63</v>
      </c>
      <c r="C15" s="145"/>
      <c r="D15" s="145"/>
      <c r="E15" s="130" t="s">
        <v>28</v>
      </c>
      <c r="F15" s="131"/>
      <c r="G15" s="131"/>
      <c r="H15" s="131">
        <v>0</v>
      </c>
    </row>
    <row r="16" spans="1:8" ht="27.75" customHeight="1" x14ac:dyDescent="0.2">
      <c r="A16" s="129" t="s">
        <v>74</v>
      </c>
      <c r="B16" s="144" t="s">
        <v>75</v>
      </c>
      <c r="C16" s="145"/>
      <c r="D16" s="145"/>
      <c r="E16" s="130" t="s">
        <v>76</v>
      </c>
      <c r="F16" s="131"/>
      <c r="G16" s="131"/>
      <c r="H16" s="131">
        <v>0</v>
      </c>
    </row>
    <row r="17" spans="1:8" ht="27.75" customHeight="1" x14ac:dyDescent="0.2">
      <c r="A17" s="129" t="s">
        <v>64</v>
      </c>
      <c r="B17" s="144" t="s">
        <v>29</v>
      </c>
      <c r="C17" s="145"/>
      <c r="D17" s="145"/>
      <c r="E17" s="130" t="s">
        <v>64</v>
      </c>
      <c r="F17" s="131"/>
      <c r="G17" s="131"/>
      <c r="H17" s="131">
        <v>0</v>
      </c>
    </row>
    <row r="18" spans="1:8" ht="27.75" customHeight="1" x14ac:dyDescent="0.2">
      <c r="A18" s="129" t="s">
        <v>65</v>
      </c>
      <c r="B18" s="144" t="s">
        <v>30</v>
      </c>
      <c r="C18" s="145"/>
      <c r="D18" s="145"/>
      <c r="E18" s="130" t="s">
        <v>65</v>
      </c>
      <c r="F18" s="131"/>
      <c r="G18" s="131"/>
      <c r="H18" s="131">
        <v>0</v>
      </c>
    </row>
    <row r="19" spans="1:8" ht="27.75" customHeight="1" x14ac:dyDescent="0.2">
      <c r="A19" s="129" t="s">
        <v>92</v>
      </c>
      <c r="B19" s="151" t="s">
        <v>71</v>
      </c>
      <c r="C19" s="152"/>
      <c r="D19" s="153"/>
      <c r="E19" s="130"/>
      <c r="F19" s="131"/>
      <c r="G19" s="131"/>
      <c r="H19" s="131">
        <v>0</v>
      </c>
    </row>
    <row r="20" spans="1:8" ht="27.75" customHeight="1" x14ac:dyDescent="0.2">
      <c r="A20" s="120" t="s">
        <v>1</v>
      </c>
      <c r="B20" s="121"/>
      <c r="C20" s="122"/>
      <c r="D20" s="122"/>
      <c r="E20" s="125"/>
      <c r="F20" s="123"/>
      <c r="G20" s="123"/>
      <c r="H20" s="123">
        <f>SUM(H9:H19)</f>
        <v>0</v>
      </c>
    </row>
  </sheetData>
  <mergeCells count="12">
    <mergeCell ref="B13:D13"/>
    <mergeCell ref="B14:D14"/>
    <mergeCell ref="A3:H3"/>
    <mergeCell ref="B9:D9"/>
    <mergeCell ref="B10:D10"/>
    <mergeCell ref="B11:D11"/>
    <mergeCell ref="B12:D12"/>
    <mergeCell ref="B15:D15"/>
    <mergeCell ref="B16:D16"/>
    <mergeCell ref="B17:D17"/>
    <mergeCell ref="B18:D18"/>
    <mergeCell ref="B19:D19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topLeftCell="A7" workbookViewId="0">
      <selection activeCell="J17" sqref="J17"/>
    </sheetView>
  </sheetViews>
  <sheetFormatPr defaultRowHeight="12.75" x14ac:dyDescent="0.2"/>
  <cols>
    <col min="8" max="8" width="16.7109375" customWidth="1"/>
  </cols>
  <sheetData>
    <row r="2" spans="1:9" x14ac:dyDescent="0.2">
      <c r="A2" t="s">
        <v>85</v>
      </c>
    </row>
    <row r="4" spans="1:9" ht="15.75" x14ac:dyDescent="0.25">
      <c r="A4" s="119" t="s">
        <v>51</v>
      </c>
      <c r="B4" s="51"/>
      <c r="C4" s="51"/>
      <c r="D4" s="51"/>
    </row>
    <row r="5" spans="1:9" ht="30.75" customHeight="1" x14ac:dyDescent="0.2">
      <c r="B5" s="51"/>
      <c r="C5" s="51"/>
      <c r="D5" s="51"/>
    </row>
    <row r="6" spans="1:9" ht="29.25" customHeight="1" x14ac:dyDescent="0.2">
      <c r="A6" s="137" t="s">
        <v>18</v>
      </c>
      <c r="B6" s="137" t="s">
        <v>6</v>
      </c>
      <c r="C6" s="138"/>
      <c r="D6" s="138"/>
      <c r="E6" s="139" t="s">
        <v>52</v>
      </c>
      <c r="F6" s="139"/>
      <c r="G6" s="139"/>
      <c r="H6" s="139" t="s">
        <v>31</v>
      </c>
      <c r="I6" s="139"/>
    </row>
    <row r="7" spans="1:9" ht="33" customHeight="1" x14ac:dyDescent="0.2">
      <c r="A7" s="129" t="s">
        <v>41</v>
      </c>
      <c r="B7" s="144" t="s">
        <v>53</v>
      </c>
      <c r="C7" s="145"/>
      <c r="D7" s="145"/>
      <c r="E7" s="130" t="s">
        <v>26</v>
      </c>
      <c r="F7" s="131"/>
      <c r="G7" s="131"/>
      <c r="H7" s="131">
        <v>0</v>
      </c>
      <c r="I7" s="132"/>
    </row>
    <row r="8" spans="1:9" ht="33" customHeight="1" x14ac:dyDescent="0.2">
      <c r="A8" s="129" t="s">
        <v>54</v>
      </c>
      <c r="B8" s="144" t="s">
        <v>55</v>
      </c>
      <c r="C8" s="145"/>
      <c r="D8" s="145"/>
      <c r="E8" s="130" t="s">
        <v>26</v>
      </c>
      <c r="F8" s="131"/>
      <c r="G8" s="131"/>
      <c r="H8" s="131">
        <v>0</v>
      </c>
      <c r="I8" s="132"/>
    </row>
    <row r="9" spans="1:9" ht="33" customHeight="1" x14ac:dyDescent="0.2">
      <c r="A9" s="129" t="s">
        <v>56</v>
      </c>
      <c r="B9" s="144" t="s">
        <v>57</v>
      </c>
      <c r="C9" s="145"/>
      <c r="D9" s="145"/>
      <c r="E9" s="130" t="s">
        <v>26</v>
      </c>
      <c r="F9" s="131"/>
      <c r="G9" s="131"/>
      <c r="H9" s="131">
        <v>0</v>
      </c>
      <c r="I9" s="132"/>
    </row>
    <row r="10" spans="1:9" ht="33" customHeight="1" x14ac:dyDescent="0.2">
      <c r="A10" s="129" t="s">
        <v>58</v>
      </c>
      <c r="B10" s="144" t="s">
        <v>59</v>
      </c>
      <c r="C10" s="145"/>
      <c r="D10" s="145"/>
      <c r="E10" s="130" t="s">
        <v>26</v>
      </c>
      <c r="F10" s="131"/>
      <c r="G10" s="131"/>
      <c r="H10" s="131">
        <v>0</v>
      </c>
      <c r="I10" s="132"/>
    </row>
    <row r="11" spans="1:9" ht="33" customHeight="1" x14ac:dyDescent="0.2">
      <c r="A11" s="129" t="s">
        <v>72</v>
      </c>
      <c r="B11" s="144" t="s">
        <v>73</v>
      </c>
      <c r="C11" s="145"/>
      <c r="D11" s="145"/>
      <c r="E11" s="130" t="s">
        <v>26</v>
      </c>
      <c r="F11" s="131"/>
      <c r="G11" s="131"/>
      <c r="H11" s="131">
        <v>0</v>
      </c>
      <c r="I11" s="132"/>
    </row>
    <row r="12" spans="1:9" ht="33" customHeight="1" x14ac:dyDescent="0.2">
      <c r="A12" s="129" t="s">
        <v>60</v>
      </c>
      <c r="B12" s="144" t="s">
        <v>61</v>
      </c>
      <c r="C12" s="145"/>
      <c r="D12" s="145"/>
      <c r="E12" s="130" t="s">
        <v>26</v>
      </c>
      <c r="F12" s="131"/>
      <c r="G12" s="131"/>
      <c r="H12" s="131">
        <v>0</v>
      </c>
      <c r="I12" s="132"/>
    </row>
    <row r="13" spans="1:9" ht="33" customHeight="1" x14ac:dyDescent="0.2">
      <c r="A13" s="129" t="s">
        <v>62</v>
      </c>
      <c r="B13" s="144" t="s">
        <v>63</v>
      </c>
      <c r="C13" s="145"/>
      <c r="D13" s="145"/>
      <c r="E13" s="130" t="s">
        <v>28</v>
      </c>
      <c r="F13" s="131"/>
      <c r="G13" s="131"/>
      <c r="H13" s="131">
        <v>0</v>
      </c>
      <c r="I13" s="132"/>
    </row>
    <row r="14" spans="1:9" ht="33" customHeight="1" x14ac:dyDescent="0.2">
      <c r="A14" s="129" t="s">
        <v>74</v>
      </c>
      <c r="B14" s="144" t="s">
        <v>75</v>
      </c>
      <c r="C14" s="145"/>
      <c r="D14" s="145"/>
      <c r="E14" s="130" t="s">
        <v>76</v>
      </c>
      <c r="F14" s="131"/>
      <c r="G14" s="131"/>
      <c r="H14" s="131">
        <v>0</v>
      </c>
      <c r="I14" s="132"/>
    </row>
    <row r="15" spans="1:9" ht="33" customHeight="1" x14ac:dyDescent="0.2">
      <c r="A15" s="129" t="s">
        <v>64</v>
      </c>
      <c r="B15" s="144" t="s">
        <v>29</v>
      </c>
      <c r="C15" s="145"/>
      <c r="D15" s="145"/>
      <c r="E15" s="130" t="s">
        <v>64</v>
      </c>
      <c r="F15" s="131"/>
      <c r="G15" s="131"/>
      <c r="H15" s="131">
        <v>0</v>
      </c>
      <c r="I15" s="132"/>
    </row>
    <row r="16" spans="1:9" ht="33" customHeight="1" x14ac:dyDescent="0.2">
      <c r="A16" s="129" t="s">
        <v>65</v>
      </c>
      <c r="B16" s="144" t="s">
        <v>30</v>
      </c>
      <c r="C16" s="145"/>
      <c r="D16" s="145"/>
      <c r="E16" s="130" t="s">
        <v>65</v>
      </c>
      <c r="F16" s="131"/>
      <c r="G16" s="131"/>
      <c r="H16" s="131">
        <v>0</v>
      </c>
      <c r="I16" s="132"/>
    </row>
    <row r="17" spans="1:9" ht="33" customHeight="1" x14ac:dyDescent="0.2">
      <c r="A17" s="129" t="s">
        <v>92</v>
      </c>
      <c r="B17" s="151" t="s">
        <v>71</v>
      </c>
      <c r="C17" s="152"/>
      <c r="D17" s="153"/>
      <c r="E17" s="130"/>
      <c r="F17" s="131"/>
      <c r="G17" s="131"/>
      <c r="H17" s="131">
        <v>0</v>
      </c>
      <c r="I17" s="132"/>
    </row>
    <row r="18" spans="1:9" ht="33" customHeight="1" x14ac:dyDescent="0.2">
      <c r="A18" s="120" t="s">
        <v>1</v>
      </c>
      <c r="B18" s="121"/>
      <c r="C18" s="122"/>
      <c r="D18" s="122"/>
      <c r="E18" s="125"/>
      <c r="F18" s="123"/>
      <c r="G18" s="123"/>
      <c r="H18" s="123">
        <f>SUM(H7:H17)</f>
        <v>0</v>
      </c>
      <c r="I18" s="124"/>
    </row>
  </sheetData>
  <mergeCells count="11">
    <mergeCell ref="B12:D12"/>
    <mergeCell ref="B7:D7"/>
    <mergeCell ref="B8:D8"/>
    <mergeCell ref="B9:D9"/>
    <mergeCell ref="B10:D10"/>
    <mergeCell ref="B11:D11"/>
    <mergeCell ref="B13:D13"/>
    <mergeCell ref="B14:D14"/>
    <mergeCell ref="B15:D15"/>
    <mergeCell ref="B16:D16"/>
    <mergeCell ref="B17:D1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06" t="s">
        <v>7</v>
      </c>
      <c r="B1" s="206"/>
      <c r="C1" s="207"/>
      <c r="D1" s="206"/>
      <c r="E1" s="206"/>
      <c r="F1" s="206"/>
      <c r="G1" s="206"/>
    </row>
    <row r="2" spans="1:7" ht="24.95" customHeight="1" x14ac:dyDescent="0.2">
      <c r="A2" s="50" t="s">
        <v>8</v>
      </c>
      <c r="B2" s="49"/>
      <c r="C2" s="208"/>
      <c r="D2" s="208"/>
      <c r="E2" s="208"/>
      <c r="F2" s="208"/>
      <c r="G2" s="209"/>
    </row>
    <row r="3" spans="1:7" ht="24.95" customHeight="1" x14ac:dyDescent="0.2">
      <c r="A3" s="50" t="s">
        <v>9</v>
      </c>
      <c r="B3" s="49"/>
      <c r="C3" s="208"/>
      <c r="D3" s="208"/>
      <c r="E3" s="208"/>
      <c r="F3" s="208"/>
      <c r="G3" s="209"/>
    </row>
    <row r="4" spans="1:7" ht="24.95" customHeight="1" x14ac:dyDescent="0.2">
      <c r="A4" s="50" t="s">
        <v>10</v>
      </c>
      <c r="B4" s="49"/>
      <c r="C4" s="208"/>
      <c r="D4" s="208"/>
      <c r="E4" s="208"/>
      <c r="F4" s="208"/>
      <c r="G4" s="2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46</vt:i4>
      </vt:variant>
    </vt:vector>
  </HeadingPairs>
  <TitlesOfParts>
    <vt:vector size="53" baseType="lpstr">
      <vt:lpstr>Pokyny pro vyplnění</vt:lpstr>
      <vt:lpstr>Stavba</vt:lpstr>
      <vt:lpstr>lokalita   4</vt:lpstr>
      <vt:lpstr>lokalita   6</vt:lpstr>
      <vt:lpstr>lokalita 7</vt:lpstr>
      <vt:lpstr>lokalita 8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Uzivatel</cp:lastModifiedBy>
  <cp:lastPrinted>2020-05-14T07:49:24Z</cp:lastPrinted>
  <dcterms:created xsi:type="dcterms:W3CDTF">2009-04-08T07:15:50Z</dcterms:created>
  <dcterms:modified xsi:type="dcterms:W3CDTF">2022-05-05T11:52:31Z</dcterms:modified>
</cp:coreProperties>
</file>